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740" windowHeight="7995" tabRatio="963" activeTab="0"/>
  </bookViews>
  <sheets>
    <sheet name="Лист3 (3)" sheetId="1" r:id="rId1"/>
    <sheet name="местн21 (2)" sheetId="2" r:id="rId2"/>
    <sheet name="лагерь21" sheetId="3" r:id="rId3"/>
  </sheets>
  <externalReferences>
    <externalReference r:id="rId6"/>
  </externalReferences>
  <definedNames>
    <definedName name="_xlnm.Print_Titles" localSheetId="0">'Лист3 (3)'!$47:$50</definedName>
    <definedName name="_xlnm.Print_Area" localSheetId="2">'лагерь21'!$A$1:$G$25</definedName>
    <definedName name="_xlnm.Print_Area" localSheetId="1">'местн21 (2)'!$A$1:$G$63</definedName>
  </definedNames>
  <calcPr fullCalcOnLoad="1"/>
</workbook>
</file>

<file path=xl/sharedStrings.xml><?xml version="1.0" encoding="utf-8"?>
<sst xmlns="http://schemas.openxmlformats.org/spreadsheetml/2006/main" count="269" uniqueCount="137">
  <si>
    <t>А. А. Сердюкова</t>
  </si>
  <si>
    <t>ИТОГО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</si>
  <si>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</si>
  <si>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</si>
  <si>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</si>
  <si>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</si>
  <si>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</si>
  <si>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</si>
  <si>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</si>
  <si>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</si>
  <si>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</si>
  <si>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</si>
  <si>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</si>
  <si>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</si>
  <si>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</si>
  <si>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</si>
  <si>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</si>
  <si>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</si>
  <si>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Поступления нефинансовых активов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</si>
  <si>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</si>
  <si>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</si>
  <si>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</si>
  <si>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</si>
  <si>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 xml:space="preserve">                                 местный бюджет</t>
  </si>
  <si>
    <t>Начисления на выплаты по оплате труда  (30,2%)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</si>
  <si>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</si>
  <si>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</si>
  <si>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</si>
  <si>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Директор -главный бухгалтер</t>
  </si>
  <si>
    <t>Администрация Руднянского муниципального района</t>
  </si>
  <si>
    <t>УТВЕРЖДАЮ</t>
  </si>
  <si>
    <t>0100000000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</si>
  <si>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</si>
  <si>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</si>
  <si>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</si>
  <si>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</si>
  <si>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</si>
  <si>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</si>
  <si>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</si>
  <si>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</si>
  <si>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</si>
  <si>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</si>
  <si>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</si>
  <si>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</si>
  <si>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</si>
  <si>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</si>
  <si>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</si>
  <si>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</si>
  <si>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</si>
  <si>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</si>
  <si>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</si>
  <si>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</si>
  <si>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</si>
  <si>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</si>
  <si>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</si>
  <si>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</si>
  <si>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</si>
  <si>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</si>
  <si>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</si>
  <si>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</si>
  <si>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</si>
  <si>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продуктов питания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</si>
  <si>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</si>
  <si>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</si>
  <si>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</si>
  <si>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</si>
  <si>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</si>
  <si>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(НА 2021 ФИНАНСОВЫЙ ГОД И ПЛАНОВЫЙ ПЕРИОД 2022 И 2023 ГОДОВ)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</si>
  <si>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</si>
  <si>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</si>
  <si>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</si>
  <si>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 xml:space="preserve"> Расчет расходов по подстатье 211 "Заработная плата"</t>
  </si>
  <si>
    <t xml:space="preserve"> Расчет расходов по подстатье 342 "Увеличение стоимости продуктов питания"</t>
  </si>
  <si>
    <t>кол-во учащихся(чел)</t>
  </si>
  <si>
    <t>ст-ть 1 д/д(руб)</t>
  </si>
  <si>
    <t>кол-во дней</t>
  </si>
  <si>
    <t>за счет софинансирования из средств районного бюджета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</si>
  <si>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</si>
  <si>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</si>
  <si>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</si>
  <si>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</si>
  <si>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</si>
  <si>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Организация оздоровления летнего отдыха детей и подростков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</si>
  <si>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</si>
  <si>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</si>
  <si>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</si>
  <si>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</si>
  <si>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</si>
  <si>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</si>
  <si>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ИЗМЕНЕНИЕ БЮДЖЕТНОЙ СМЕТЫ НА 2021 ФИНАНСОВЫЙ ГОД</t>
  </si>
  <si>
    <t>Итого</t>
  </si>
  <si>
    <t>Директор -главный бухгалтер МКУ МЦБ</t>
  </si>
  <si>
    <t>Исполнитель: ст.экономист МКУ МЦБ</t>
  </si>
  <si>
    <t>ОБРАЗОВАНИЕ</t>
  </si>
  <si>
    <t>Ст.экономист МКУ МЦБ</t>
  </si>
  <si>
    <t>к бюджетной смете расходов на 2021 год</t>
  </si>
  <si>
    <t xml:space="preserve">к бюджетной смете расходов на 2021 год </t>
  </si>
  <si>
    <t>Директор МКОУ "Подкуйковская ООШ"</t>
  </si>
  <si>
    <t>_____________А.В.Фигурина</t>
  </si>
  <si>
    <r>
      <t>местный бюджет</t>
    </r>
    <r>
      <rPr>
        <i/>
        <sz val="11"/>
        <rFont val="Times New Roman"/>
        <family val="1"/>
      </rPr>
      <t xml:space="preserve"> (дошкольная группа)</t>
    </r>
  </si>
  <si>
    <t>Дошкольное образование</t>
  </si>
  <si>
    <t>Содействие развитию дошкольного образования</t>
  </si>
  <si>
    <t>0110100000</t>
  </si>
  <si>
    <t>07</t>
  </si>
  <si>
    <t>01</t>
  </si>
  <si>
    <t>МКОУ Подкуйковская ООШ</t>
  </si>
  <si>
    <t>А.В.Фигурина</t>
  </si>
  <si>
    <t>А.Т.Парамонова</t>
  </si>
  <si>
    <t xml:space="preserve"> 2. Расчет расходов по подстатье 213 "Начисления на выплаты по оплате труда"</t>
  </si>
  <si>
    <t>3. Расчет расходов по подстатье 226 "Прочие работы, услуги"</t>
  </si>
  <si>
    <t>Обследование на COVID-19</t>
  </si>
  <si>
    <t xml:space="preserve"> 3. Расчет расходов по подстатье 291 "Налоги, пошлины и сборы"</t>
  </si>
  <si>
    <t>Налог на имущество</t>
  </si>
  <si>
    <t>Транспортный налог</t>
  </si>
  <si>
    <t>4. Расчет расходов по подстатье 342 "Увеличение стоимости продуктов питания"</t>
  </si>
  <si>
    <t>Продукты питания местный бюджет</t>
  </si>
  <si>
    <t>7. Расчет расходов по подстатье 344 "Увеличение стоимости строительных материалов"</t>
  </si>
  <si>
    <t>Краска и шпаклевка для ремонта к новому учебному году</t>
  </si>
  <si>
    <r>
      <t>Продукты питания за счет средств родительской платы</t>
    </r>
    <r>
      <rPr>
        <i/>
        <sz val="11"/>
        <rFont val="Times New Roman"/>
        <family val="1"/>
      </rPr>
      <t xml:space="preserve"> (дошкольная группа)</t>
    </r>
  </si>
  <si>
    <r>
      <t>Продукты питания за счет средств родительской платы</t>
    </r>
    <r>
      <rPr>
        <i/>
        <sz val="11"/>
        <rFont val="Times New Roman"/>
        <family val="1"/>
      </rPr>
      <t xml:space="preserve"> (школа)</t>
    </r>
  </si>
  <si>
    <t>Глава Руднянского муниципального района</t>
  </si>
  <si>
    <t>В.А.Полетаев</t>
  </si>
  <si>
    <t>от   "  11 " июня  2021  г.</t>
  </si>
  <si>
    <t>0110100155</t>
  </si>
  <si>
    <t>240</t>
  </si>
  <si>
    <t>340</t>
  </si>
  <si>
    <t>0110200155</t>
  </si>
  <si>
    <t>0110222010</t>
  </si>
  <si>
    <t>0110280010</t>
  </si>
  <si>
    <t>Родительская плата по дошкольным группам</t>
  </si>
  <si>
    <t>Прочие работы, услуги</t>
  </si>
  <si>
    <t>Увеличение стоимости строительных материалов</t>
  </si>
  <si>
    <t>Раходы на питание за счет средств родительской платы по учреждениям общего образования</t>
  </si>
  <si>
    <t>Софинансирование расходов на питание</t>
  </si>
  <si>
    <t>Уплата налогов и сборов органами государственной власти и казенными учреждениями</t>
  </si>
  <si>
    <t>Прочие расходы</t>
  </si>
  <si>
    <t>Налоги, пошлины и сборы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</si>
</sst>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4" applyFont="1">
      <alignment/>
      <protection/>
    </xf>
    <xf numFmtId="0" fontId="3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/>
      <protection/>
    </xf>
    <xf numFmtId="0" fontId="28" fillId="0" borderId="10" xfId="55" applyFont="1" applyFill="1" applyBorder="1" applyAlignment="1">
      <alignment wrapText="1"/>
      <protection/>
    </xf>
    <xf numFmtId="0" fontId="28" fillId="0" borderId="10" xfId="55" applyFont="1" applyFill="1" applyBorder="1" applyAlignment="1">
      <alignment horizontal="center" wrapText="1"/>
      <protection/>
    </xf>
    <xf numFmtId="4" fontId="29" fillId="0" borderId="10" xfId="55" applyNumberFormat="1" applyFont="1" applyFill="1" applyBorder="1" applyAlignment="1">
      <alignment horizontal="center" wrapText="1"/>
      <protection/>
    </xf>
    <xf numFmtId="0" fontId="28" fillId="0" borderId="11" xfId="55" applyFont="1" applyFill="1" applyBorder="1" applyAlignment="1">
      <alignment horizontal="left" wrapText="1"/>
      <protection/>
    </xf>
    <xf numFmtId="0" fontId="28" fillId="0" borderId="10" xfId="55" applyFont="1" applyFill="1" applyBorder="1" applyAlignment="1">
      <alignment horizontal="center"/>
      <protection/>
    </xf>
    <xf numFmtId="0" fontId="28" fillId="0" borderId="10" xfId="55" applyFont="1" applyFill="1" applyBorder="1">
      <alignment/>
      <protection/>
    </xf>
    <xf numFmtId="0" fontId="29" fillId="0" borderId="11" xfId="55" applyFont="1" applyFill="1" applyBorder="1" applyAlignment="1">
      <alignment horizontal="left" wrapText="1"/>
      <protection/>
    </xf>
    <xf numFmtId="0" fontId="28" fillId="0" borderId="0" xfId="55" applyFont="1" applyFill="1" applyAlignment="1">
      <alignment wrapText="1"/>
      <protection/>
    </xf>
    <xf numFmtId="0" fontId="30" fillId="0" borderId="11" xfId="55" applyFont="1" applyFill="1" applyBorder="1" applyAlignment="1">
      <alignment horizontal="left" wrapText="1"/>
      <protection/>
    </xf>
    <xf numFmtId="0" fontId="28" fillId="0" borderId="0" xfId="55" applyFont="1" applyFill="1" applyBorder="1" applyAlignment="1">
      <alignment wrapText="1"/>
      <protection/>
    </xf>
    <xf numFmtId="0" fontId="28" fillId="0" borderId="0" xfId="55" applyFont="1" applyFill="1" applyBorder="1" applyAlignment="1">
      <alignment horizontal="left" wrapText="1"/>
      <protection/>
    </xf>
    <xf numFmtId="0" fontId="28" fillId="0" borderId="0" xfId="55" applyFont="1" applyFill="1" applyBorder="1" applyAlignment="1">
      <alignment horizontal="center" wrapText="1"/>
      <protection/>
    </xf>
    <xf numFmtId="0" fontId="29" fillId="0" borderId="10" xfId="55" applyFont="1" applyFill="1" applyBorder="1" applyAlignment="1">
      <alignment horizontal="left" wrapText="1"/>
      <protection/>
    </xf>
    <xf numFmtId="0" fontId="31" fillId="0" borderId="10" xfId="55" applyFont="1" applyFill="1" applyBorder="1" applyAlignment="1">
      <alignment wrapText="1"/>
      <protection/>
    </xf>
    <xf numFmtId="4" fontId="31" fillId="0" borderId="10" xfId="55" applyNumberFormat="1" applyFont="1" applyFill="1" applyBorder="1" applyAlignment="1">
      <alignment horizontal="center" wrapText="1"/>
      <protection/>
    </xf>
    <xf numFmtId="4" fontId="30" fillId="0" borderId="10" xfId="55" applyNumberFormat="1" applyFont="1" applyFill="1" applyBorder="1" applyAlignment="1">
      <alignment horizontal="center" wrapText="1"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0" fontId="28" fillId="0" borderId="0" xfId="54" applyFont="1">
      <alignment/>
      <protection/>
    </xf>
    <xf numFmtId="0" fontId="28" fillId="0" borderId="12" xfId="54" applyFont="1" applyBorder="1">
      <alignment/>
      <protection/>
    </xf>
    <xf numFmtId="0" fontId="28" fillId="0" borderId="12" xfId="53" applyFont="1" applyBorder="1" applyAlignment="1">
      <alignment vertical="center" wrapText="1"/>
    </xf>
    <xf numFmtId="0" fontId="28" fillId="0" borderId="12" xfId="53" applyFont="1" applyBorder="1" applyAlignment="1">
      <alignment horizontal="center" vertical="center" wrapText="1"/>
    </xf>
    <xf numFmtId="0" fontId="28" fillId="0" borderId="0" xfId="53" applyFont="1" applyAlignment="1">
      <alignment horizontal="center" vertical="center" wrapText="1"/>
    </xf>
    <xf numFmtId="0" fontId="28" fillId="0" borderId="0" xfId="53" applyNumberFormat="1" applyFont="1" applyFill="1" applyBorder="1" applyAlignment="1" applyProtection="1">
      <alignment horizontal="right" vertical="top"/>
      <protection/>
    </xf>
    <xf numFmtId="0" fontId="31" fillId="0" borderId="12" xfId="53" applyNumberFormat="1" applyFont="1" applyFill="1" applyBorder="1" applyAlignment="1" applyProtection="1">
      <alignment vertical="top"/>
      <protection/>
    </xf>
    <xf numFmtId="0" fontId="28" fillId="0" borderId="12" xfId="53" applyNumberFormat="1" applyFont="1" applyFill="1" applyBorder="1" applyAlignment="1" applyProtection="1">
      <alignment vertical="top"/>
      <protection/>
    </xf>
    <xf numFmtId="0" fontId="28" fillId="0" borderId="13" xfId="53" applyNumberFormat="1" applyFont="1" applyFill="1" applyBorder="1" applyAlignment="1" applyProtection="1">
      <alignment vertical="top"/>
      <protection/>
    </xf>
    <xf numFmtId="0" fontId="31" fillId="0" borderId="13" xfId="53" applyNumberFormat="1" applyFont="1" applyFill="1" applyBorder="1" applyAlignment="1" applyProtection="1">
      <alignment vertical="top"/>
      <protection/>
    </xf>
    <xf numFmtId="0" fontId="28" fillId="0" borderId="10" xfId="53" applyNumberFormat="1" applyFont="1" applyFill="1" applyBorder="1" applyAlignment="1" applyProtection="1">
      <alignment horizontal="center" vertical="top"/>
      <protection/>
    </xf>
    <xf numFmtId="0" fontId="28" fillId="0" borderId="10" xfId="53" applyNumberFormat="1" applyFont="1" applyFill="1" applyBorder="1" applyAlignment="1" applyProtection="1">
      <alignment horizontal="center" vertical="center" wrapText="1"/>
      <protection/>
    </xf>
    <xf numFmtId="186" fontId="31" fillId="0" borderId="10" xfId="53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>
      <alignment horizontal="center" wrapText="1"/>
      <protection/>
    </xf>
    <xf numFmtId="0" fontId="31" fillId="0" borderId="10" xfId="53" applyNumberFormat="1" applyFont="1" applyFill="1" applyBorder="1" applyAlignment="1" applyProtection="1">
      <alignment/>
      <protection/>
    </xf>
    <xf numFmtId="3" fontId="31" fillId="0" borderId="10" xfId="53" applyNumberFormat="1" applyFont="1" applyFill="1" applyBorder="1" applyAlignment="1" applyProtection="1">
      <alignment/>
      <protection/>
    </xf>
    <xf numFmtId="186" fontId="28" fillId="0" borderId="10" xfId="53" applyNumberFormat="1" applyFont="1" applyFill="1" applyBorder="1" applyAlignment="1" applyProtection="1">
      <alignment horizontal="center"/>
      <protection/>
    </xf>
    <xf numFmtId="49" fontId="28" fillId="0" borderId="10" xfId="54" applyNumberFormat="1" applyFont="1" applyFill="1" applyBorder="1" applyAlignment="1">
      <alignment horizontal="center" wrapText="1"/>
      <protection/>
    </xf>
    <xf numFmtId="0" fontId="28" fillId="0" borderId="10" xfId="53" applyNumberFormat="1" applyFont="1" applyFill="1" applyBorder="1" applyAlignment="1" applyProtection="1">
      <alignment/>
      <protection/>
    </xf>
    <xf numFmtId="3" fontId="28" fillId="0" borderId="10" xfId="53" applyNumberFormat="1" applyFont="1" applyFill="1" applyBorder="1" applyAlignment="1" applyProtection="1">
      <alignment/>
      <protection/>
    </xf>
    <xf numFmtId="186" fontId="31" fillId="0" borderId="10" xfId="54" applyNumberFormat="1" applyFont="1" applyFill="1" applyBorder="1" applyAlignment="1">
      <alignment horizontal="center" wrapText="1"/>
      <protection/>
    </xf>
    <xf numFmtId="186" fontId="28" fillId="0" borderId="10" xfId="54" applyNumberFormat="1" applyFont="1" applyFill="1" applyBorder="1" applyAlignment="1">
      <alignment horizontal="center" wrapText="1"/>
      <protection/>
    </xf>
    <xf numFmtId="0" fontId="31" fillId="0" borderId="0" xfId="53" applyNumberFormat="1" applyFont="1" applyFill="1" applyBorder="1" applyAlignment="1" applyProtection="1">
      <alignment vertical="top"/>
      <protection/>
    </xf>
    <xf numFmtId="186" fontId="29" fillId="0" borderId="10" xfId="54" applyNumberFormat="1" applyFont="1" applyFill="1" applyBorder="1" applyAlignment="1">
      <alignment horizontal="center" wrapText="1"/>
      <protection/>
    </xf>
    <xf numFmtId="49" fontId="29" fillId="0" borderId="10" xfId="54" applyNumberFormat="1" applyFont="1" applyFill="1" applyBorder="1" applyAlignment="1">
      <alignment horizontal="center" wrapText="1"/>
      <protection/>
    </xf>
    <xf numFmtId="0" fontId="31" fillId="0" borderId="10" xfId="54" applyFont="1" applyFill="1" applyBorder="1" applyAlignment="1">
      <alignment horizontal="center" wrapText="1"/>
      <protection/>
    </xf>
    <xf numFmtId="0" fontId="31" fillId="0" borderId="10" xfId="54" applyFont="1" applyFill="1" applyBorder="1">
      <alignment/>
      <protection/>
    </xf>
    <xf numFmtId="0" fontId="28" fillId="0" borderId="10" xfId="54" applyFont="1" applyFill="1" applyBorder="1" applyAlignment="1">
      <alignment horizontal="center" wrapText="1"/>
      <protection/>
    </xf>
    <xf numFmtId="0" fontId="28" fillId="0" borderId="10" xfId="54" applyFont="1" applyFill="1" applyBorder="1">
      <alignment/>
      <protection/>
    </xf>
    <xf numFmtId="0" fontId="29" fillId="0" borderId="10" xfId="54" applyFont="1" applyFill="1" applyBorder="1" applyAlignment="1">
      <alignment horizontal="center" wrapText="1"/>
      <protection/>
    </xf>
    <xf numFmtId="0" fontId="28" fillId="0" borderId="10" xfId="53" applyNumberFormat="1" applyFont="1" applyFill="1" applyBorder="1" applyAlignment="1" applyProtection="1">
      <alignment vertical="top"/>
      <protection/>
    </xf>
    <xf numFmtId="3" fontId="29" fillId="0" borderId="10" xfId="53" applyNumberFormat="1" applyFont="1" applyFill="1" applyBorder="1" applyAlignment="1" applyProtection="1">
      <alignment vertical="top"/>
      <protection/>
    </xf>
    <xf numFmtId="0" fontId="29" fillId="0" borderId="10" xfId="53" applyNumberFormat="1" applyFont="1" applyFill="1" applyBorder="1" applyAlignment="1" applyProtection="1">
      <alignment horizontal="center" vertical="top"/>
      <protection/>
    </xf>
    <xf numFmtId="3" fontId="28" fillId="0" borderId="0" xfId="53" applyNumberFormat="1" applyFont="1" applyFill="1" applyBorder="1" applyAlignment="1" applyProtection="1">
      <alignment vertical="top"/>
      <protection/>
    </xf>
    <xf numFmtId="3" fontId="28" fillId="0" borderId="10" xfId="53" applyNumberFormat="1" applyFont="1" applyFill="1" applyBorder="1" applyAlignment="1" applyProtection="1">
      <alignment horizontal="center" vertical="top"/>
      <protection/>
    </xf>
    <xf numFmtId="186" fontId="28" fillId="0" borderId="10" xfId="54" applyNumberFormat="1" applyFont="1" applyBorder="1" applyAlignment="1">
      <alignment horizontal="center" wrapText="1"/>
      <protection/>
    </xf>
    <xf numFmtId="186" fontId="29" fillId="0" borderId="10" xfId="54" applyNumberFormat="1" applyFont="1" applyBorder="1" applyAlignment="1">
      <alignment horizontal="center" wrapText="1"/>
      <protection/>
    </xf>
    <xf numFmtId="186" fontId="31" fillId="0" borderId="10" xfId="54" applyNumberFormat="1" applyFont="1" applyBorder="1" applyAlignment="1">
      <alignment horizontal="center" wrapText="1"/>
      <protection/>
    </xf>
    <xf numFmtId="0" fontId="29" fillId="0" borderId="10" xfId="54" applyFont="1" applyBorder="1" applyAlignment="1">
      <alignment horizontal="center" wrapText="1"/>
      <protection/>
    </xf>
    <xf numFmtId="3" fontId="28" fillId="0" borderId="10" xfId="53" applyNumberFormat="1" applyFont="1" applyFill="1" applyBorder="1" applyAlignment="1" applyProtection="1">
      <alignment vertical="top"/>
      <protection/>
    </xf>
    <xf numFmtId="186" fontId="29" fillId="11" borderId="10" xfId="54" applyNumberFormat="1" applyFont="1" applyFill="1" applyBorder="1" applyAlignment="1">
      <alignment horizontal="center" wrapText="1"/>
      <protection/>
    </xf>
    <xf numFmtId="49" fontId="29" fillId="11" borderId="10" xfId="54" applyNumberFormat="1" applyFont="1" applyFill="1" applyBorder="1" applyAlignment="1">
      <alignment horizontal="center" wrapText="1"/>
      <protection/>
    </xf>
    <xf numFmtId="3" fontId="29" fillId="11" borderId="10" xfId="53" applyNumberFormat="1" applyFont="1" applyFill="1" applyBorder="1" applyAlignment="1" applyProtection="1">
      <alignment horizontal="center"/>
      <protection/>
    </xf>
    <xf numFmtId="3" fontId="29" fillId="0" borderId="10" xfId="53" applyNumberFormat="1" applyFont="1" applyFill="1" applyBorder="1" applyAlignment="1" applyProtection="1">
      <alignment horizontal="center"/>
      <protection/>
    </xf>
    <xf numFmtId="3" fontId="31" fillId="0" borderId="10" xfId="53" applyNumberFormat="1" applyFont="1" applyFill="1" applyBorder="1" applyAlignment="1" applyProtection="1">
      <alignment horizontal="center"/>
      <protection/>
    </xf>
    <xf numFmtId="0" fontId="29" fillId="0" borderId="10" xfId="54" applyFont="1" applyFill="1" applyBorder="1" applyAlignment="1">
      <alignment wrapText="1"/>
      <protection/>
    </xf>
    <xf numFmtId="3" fontId="28" fillId="24" borderId="10" xfId="53" applyNumberFormat="1" applyFont="1" applyFill="1" applyBorder="1" applyAlignment="1" applyProtection="1">
      <alignment horizontal="center"/>
      <protection/>
    </xf>
    <xf numFmtId="3" fontId="28" fillId="0" borderId="10" xfId="53" applyNumberFormat="1" applyFont="1" applyFill="1" applyBorder="1" applyAlignment="1" applyProtection="1">
      <alignment horizontal="center"/>
      <protection/>
    </xf>
    <xf numFmtId="3" fontId="31" fillId="24" borderId="10" xfId="53" applyNumberFormat="1" applyFont="1" applyFill="1" applyBorder="1" applyAlignment="1" applyProtection="1">
      <alignment horizontal="center"/>
      <protection/>
    </xf>
    <xf numFmtId="186" fontId="30" fillId="0" borderId="10" xfId="54" applyNumberFormat="1" applyFont="1" applyFill="1" applyBorder="1" applyAlignment="1">
      <alignment horizontal="center" wrapText="1"/>
      <protection/>
    </xf>
    <xf numFmtId="49" fontId="30" fillId="0" borderId="10" xfId="54" applyNumberFormat="1" applyFont="1" applyFill="1" applyBorder="1" applyAlignment="1">
      <alignment horizontal="center" wrapText="1"/>
      <protection/>
    </xf>
    <xf numFmtId="3" fontId="30" fillId="24" borderId="10" xfId="53" applyNumberFormat="1" applyFont="1" applyFill="1" applyBorder="1" applyAlignment="1" applyProtection="1">
      <alignment horizontal="center"/>
      <protection/>
    </xf>
    <xf numFmtId="3" fontId="30" fillId="0" borderId="10" xfId="53" applyNumberFormat="1" applyFont="1" applyFill="1" applyBorder="1" applyAlignment="1" applyProtection="1">
      <alignment horizontal="center"/>
      <protection/>
    </xf>
    <xf numFmtId="0" fontId="30" fillId="0" borderId="10" xfId="54" applyFont="1" applyFill="1" applyBorder="1" applyAlignment="1">
      <alignment horizontal="center" wrapText="1"/>
      <protection/>
    </xf>
    <xf numFmtId="0" fontId="29" fillId="11" borderId="10" xfId="54" applyFont="1" applyFill="1" applyBorder="1" applyAlignment="1">
      <alignment horizontal="center" wrapText="1"/>
      <protection/>
    </xf>
    <xf numFmtId="0" fontId="29" fillId="0" borderId="10" xfId="53" applyNumberFormat="1" applyFont="1" applyFill="1" applyBorder="1" applyAlignment="1" applyProtection="1">
      <alignment horizontal="center"/>
      <protection/>
    </xf>
    <xf numFmtId="0" fontId="28" fillId="0" borderId="10" xfId="53" applyNumberFormat="1" applyFont="1" applyFill="1" applyBorder="1" applyAlignment="1" applyProtection="1">
      <alignment horizontal="center"/>
      <protection/>
    </xf>
    <xf numFmtId="0" fontId="29" fillId="11" borderId="10" xfId="53" applyNumberFormat="1" applyFont="1" applyFill="1" applyBorder="1" applyAlignment="1" applyProtection="1">
      <alignment horizontal="center"/>
      <protection/>
    </xf>
    <xf numFmtId="4" fontId="28" fillId="0" borderId="0" xfId="53" applyNumberFormat="1" applyFont="1" applyFill="1" applyBorder="1" applyAlignment="1" applyProtection="1">
      <alignment vertical="top"/>
      <protection/>
    </xf>
    <xf numFmtId="0" fontId="28" fillId="0" borderId="12" xfId="53" applyNumberFormat="1" applyFont="1" applyFill="1" applyBorder="1" applyAlignment="1" applyProtection="1">
      <alignment/>
      <protection/>
    </xf>
    <xf numFmtId="0" fontId="28" fillId="0" borderId="0" xfId="55" applyFont="1">
      <alignment/>
      <protection/>
    </xf>
    <xf numFmtId="4" fontId="31" fillId="0" borderId="0" xfId="55" applyNumberFormat="1" applyFont="1" applyFill="1" applyBorder="1" applyAlignment="1">
      <alignment horizontal="center" wrapText="1"/>
      <protection/>
    </xf>
    <xf numFmtId="0" fontId="31" fillId="0" borderId="11" xfId="55" applyFont="1" applyFill="1" applyBorder="1" applyAlignment="1">
      <alignment horizontal="left" wrapText="1"/>
      <protection/>
    </xf>
    <xf numFmtId="4" fontId="31" fillId="0" borderId="0" xfId="55" applyNumberFormat="1" applyFont="1" applyFill="1" applyBorder="1" applyAlignment="1">
      <alignment horizontal="center" wrapText="1"/>
      <protection/>
    </xf>
    <xf numFmtId="186" fontId="30" fillId="0" borderId="10" xfId="54" applyNumberFormat="1" applyFont="1" applyBorder="1" applyAlignment="1">
      <alignment horizontal="center" wrapText="1"/>
      <protection/>
    </xf>
    <xf numFmtId="0" fontId="28" fillId="0" borderId="10" xfId="54" applyFont="1" applyFill="1" applyBorder="1" applyAlignment="1">
      <alignment horizontal="center"/>
      <protection/>
    </xf>
    <xf numFmtId="0" fontId="29" fillId="11" borderId="10" xfId="54" applyFont="1" applyFill="1" applyBorder="1" applyAlignment="1">
      <alignment wrapText="1"/>
      <protection/>
    </xf>
    <xf numFmtId="0" fontId="30" fillId="0" borderId="10" xfId="54" applyFont="1" applyFill="1" applyBorder="1" applyAlignment="1">
      <alignment horizontal="center"/>
      <protection/>
    </xf>
    <xf numFmtId="0" fontId="30" fillId="0" borderId="10" xfId="53" applyNumberFormat="1" applyFont="1" applyFill="1" applyBorder="1" applyAlignment="1" applyProtection="1">
      <alignment horizontal="center"/>
      <protection/>
    </xf>
    <xf numFmtId="3" fontId="29" fillId="0" borderId="10" xfId="53" applyNumberFormat="1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>
      <alignment/>
      <protection/>
    </xf>
    <xf numFmtId="0" fontId="28" fillId="0" borderId="14" xfId="53" applyNumberFormat="1" applyFont="1" applyFill="1" applyBorder="1" applyAlignment="1" applyProtection="1">
      <alignment horizontal="center" vertical="center" wrapText="1"/>
      <protection/>
    </xf>
    <xf numFmtId="0" fontId="28" fillId="0" borderId="10" xfId="53" applyNumberFormat="1" applyFont="1" applyFill="1" applyBorder="1" applyAlignment="1" applyProtection="1">
      <alignment horizontal="center" vertical="top"/>
      <protection/>
    </xf>
    <xf numFmtId="0" fontId="28" fillId="0" borderId="11" xfId="53" applyNumberFormat="1" applyFont="1" applyFill="1" applyBorder="1" applyAlignment="1" applyProtection="1">
      <alignment horizontal="center" vertical="top" wrapText="1"/>
      <protection/>
    </xf>
    <xf numFmtId="0" fontId="31" fillId="0" borderId="10" xfId="54" applyFont="1" applyBorder="1" applyAlignment="1">
      <alignment horizontal="center" wrapText="1"/>
      <protection/>
    </xf>
    <xf numFmtId="3" fontId="30" fillId="0" borderId="10" xfId="53" applyNumberFormat="1" applyFont="1" applyFill="1" applyBorder="1" applyAlignment="1" applyProtection="1">
      <alignment vertical="top"/>
      <protection/>
    </xf>
    <xf numFmtId="3" fontId="30" fillId="0" borderId="10" xfId="53" applyNumberFormat="1" applyFont="1" applyFill="1" applyBorder="1" applyAlignment="1" applyProtection="1">
      <alignment horizontal="center" vertical="top"/>
      <protection/>
    </xf>
    <xf numFmtId="3" fontId="31" fillId="0" borderId="10" xfId="53" applyNumberFormat="1" applyFont="1" applyFill="1" applyBorder="1" applyAlignment="1" applyProtection="1">
      <alignment vertical="top"/>
      <protection/>
    </xf>
    <xf numFmtId="3" fontId="31" fillId="0" borderId="10" xfId="53" applyNumberFormat="1" applyFont="1" applyFill="1" applyBorder="1" applyAlignment="1" applyProtection="1">
      <alignment horizontal="center" vertical="top"/>
      <protection/>
    </xf>
    <xf numFmtId="49" fontId="30" fillId="0" borderId="10" xfId="54" applyNumberFormat="1" applyFont="1" applyBorder="1" applyAlignment="1">
      <alignment horizontal="center" wrapText="1"/>
      <protection/>
    </xf>
    <xf numFmtId="0" fontId="30" fillId="0" borderId="10" xfId="54" applyFont="1" applyBorder="1" applyAlignment="1">
      <alignment horizontal="center" wrapText="1"/>
      <protection/>
    </xf>
    <xf numFmtId="186" fontId="29" fillId="11" borderId="10" xfId="54" applyNumberFormat="1" applyFont="1" applyFill="1" applyBorder="1" applyAlignment="1">
      <alignment horizontal="center" wrapText="1"/>
      <protection/>
    </xf>
    <xf numFmtId="186" fontId="31" fillId="11" borderId="10" xfId="54" applyNumberFormat="1" applyFont="1" applyFill="1" applyBorder="1" applyAlignment="1">
      <alignment horizontal="center" wrapText="1"/>
      <protection/>
    </xf>
    <xf numFmtId="0" fontId="29" fillId="11" borderId="10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wrapText="1"/>
      <protection/>
    </xf>
    <xf numFmtId="3" fontId="29" fillId="11" borderId="10" xfId="53" applyNumberFormat="1" applyFont="1" applyFill="1" applyBorder="1" applyAlignment="1" applyProtection="1">
      <alignment horizontal="center" vertical="top"/>
      <protection/>
    </xf>
    <xf numFmtId="3" fontId="29" fillId="11" borderId="10" xfId="53" applyNumberFormat="1" applyFont="1" applyFill="1" applyBorder="1" applyAlignment="1" applyProtection="1">
      <alignment vertical="top"/>
      <protection/>
    </xf>
    <xf numFmtId="0" fontId="8" fillId="11" borderId="0" xfId="53" applyNumberFormat="1" applyFont="1" applyFill="1" applyBorder="1" applyAlignment="1" applyProtection="1">
      <alignment vertical="top"/>
      <protection/>
    </xf>
    <xf numFmtId="0" fontId="30" fillId="0" borderId="10" xfId="54" applyFont="1" applyFill="1" applyBorder="1" applyAlignment="1">
      <alignment wrapText="1"/>
      <protection/>
    </xf>
    <xf numFmtId="49" fontId="28" fillId="0" borderId="10" xfId="53" applyNumberFormat="1" applyFont="1" applyFill="1" applyBorder="1" applyAlignment="1" applyProtection="1">
      <alignment horizontal="center" vertical="top"/>
      <protection/>
    </xf>
    <xf numFmtId="0" fontId="28" fillId="0" borderId="11" xfId="53" applyNumberFormat="1" applyFont="1" applyFill="1" applyBorder="1" applyAlignment="1" applyProtection="1">
      <alignment horizontal="center" vertical="top"/>
      <protection/>
    </xf>
    <xf numFmtId="0" fontId="28" fillId="0" borderId="15" xfId="53" applyNumberFormat="1" applyFont="1" applyFill="1" applyBorder="1" applyAlignment="1" applyProtection="1">
      <alignment horizontal="center" vertical="top"/>
      <protection/>
    </xf>
    <xf numFmtId="0" fontId="28" fillId="0" borderId="11" xfId="54" applyFont="1" applyFill="1" applyBorder="1" applyAlignment="1">
      <alignment horizontal="left" wrapText="1"/>
      <protection/>
    </xf>
    <xf numFmtId="0" fontId="28" fillId="0" borderId="13" xfId="54" applyFont="1" applyFill="1" applyBorder="1" applyAlignment="1">
      <alignment horizontal="left" wrapText="1"/>
      <protection/>
    </xf>
    <xf numFmtId="0" fontId="28" fillId="0" borderId="15" xfId="54" applyFont="1" applyFill="1" applyBorder="1" applyAlignment="1">
      <alignment horizontal="left" wrapText="1"/>
      <protection/>
    </xf>
    <xf numFmtId="0" fontId="29" fillId="0" borderId="11" xfId="54" applyFont="1" applyFill="1" applyBorder="1" applyAlignment="1">
      <alignment horizontal="left" wrapText="1"/>
      <protection/>
    </xf>
    <xf numFmtId="0" fontId="29" fillId="0" borderId="13" xfId="54" applyFont="1" applyFill="1" applyBorder="1" applyAlignment="1">
      <alignment horizontal="left" wrapText="1"/>
      <protection/>
    </xf>
    <xf numFmtId="0" fontId="29" fillId="0" borderId="15" xfId="54" applyFont="1" applyFill="1" applyBorder="1" applyAlignment="1">
      <alignment horizontal="left" wrapText="1"/>
      <protection/>
    </xf>
    <xf numFmtId="0" fontId="29" fillId="11" borderId="11" xfId="54" applyFont="1" applyFill="1" applyBorder="1" applyAlignment="1">
      <alignment horizontal="left" wrapText="1"/>
      <protection/>
    </xf>
    <xf numFmtId="0" fontId="29" fillId="11" borderId="13" xfId="54" applyFont="1" applyFill="1" applyBorder="1" applyAlignment="1">
      <alignment horizontal="left" wrapText="1"/>
      <protection/>
    </xf>
    <xf numFmtId="0" fontId="29" fillId="11" borderId="15" xfId="54" applyFont="1" applyFill="1" applyBorder="1" applyAlignment="1">
      <alignment horizontal="left" wrapText="1"/>
      <protection/>
    </xf>
    <xf numFmtId="0" fontId="29" fillId="0" borderId="11" xfId="54" applyFont="1" applyBorder="1" applyAlignment="1">
      <alignment horizontal="left" wrapText="1"/>
      <protection/>
    </xf>
    <xf numFmtId="0" fontId="29" fillId="0" borderId="13" xfId="54" applyFont="1" applyBorder="1" applyAlignment="1">
      <alignment horizontal="left" wrapText="1"/>
      <protection/>
    </xf>
    <xf numFmtId="0" fontId="29" fillId="0" borderId="15" xfId="54" applyFont="1" applyBorder="1" applyAlignment="1">
      <alignment horizontal="left" wrapText="1"/>
      <protection/>
    </xf>
    <xf numFmtId="0" fontId="30" fillId="0" borderId="11" xfId="54" applyFont="1" applyBorder="1" applyAlignment="1">
      <alignment horizontal="left" wrapText="1"/>
      <protection/>
    </xf>
    <xf numFmtId="0" fontId="30" fillId="0" borderId="13" xfId="54" applyFont="1" applyBorder="1" applyAlignment="1">
      <alignment horizontal="left" wrapText="1"/>
      <protection/>
    </xf>
    <xf numFmtId="0" fontId="30" fillId="0" borderId="15" xfId="54" applyFont="1" applyBorder="1" applyAlignment="1">
      <alignment horizontal="left" wrapText="1"/>
      <protection/>
    </xf>
    <xf numFmtId="0" fontId="28" fillId="0" borderId="10" xfId="54" applyFont="1" applyBorder="1" applyAlignment="1">
      <alignment horizontal="center"/>
      <protection/>
    </xf>
    <xf numFmtId="0" fontId="28" fillId="0" borderId="0" xfId="53" applyFont="1" applyAlignment="1">
      <alignment horizontal="center" wrapText="1"/>
    </xf>
    <xf numFmtId="187" fontId="28" fillId="0" borderId="11" xfId="54" applyNumberFormat="1" applyFont="1" applyBorder="1" applyAlignment="1">
      <alignment horizontal="center"/>
      <protection/>
    </xf>
    <xf numFmtId="187" fontId="28" fillId="0" borderId="15" xfId="54" applyNumberFormat="1" applyFont="1" applyBorder="1" applyAlignment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14" fontId="28" fillId="0" borderId="11" xfId="53" applyNumberFormat="1" applyFont="1" applyFill="1" applyBorder="1" applyAlignment="1" applyProtection="1">
      <alignment horizontal="center" vertical="top"/>
      <protection/>
    </xf>
    <xf numFmtId="0" fontId="28" fillId="0" borderId="0" xfId="54" applyFont="1" applyAlignment="1">
      <alignment horizontal="center"/>
      <protection/>
    </xf>
    <xf numFmtId="0" fontId="31" fillId="0" borderId="16" xfId="53" applyNumberFormat="1" applyFont="1" applyFill="1" applyBorder="1" applyAlignment="1" applyProtection="1">
      <alignment horizontal="center" vertical="center" wrapText="1"/>
      <protection/>
    </xf>
    <xf numFmtId="0" fontId="31" fillId="0" borderId="12" xfId="53" applyNumberFormat="1" applyFont="1" applyFill="1" applyBorder="1" applyAlignment="1" applyProtection="1">
      <alignment horizontal="center" vertical="top" wrapText="1"/>
      <protection/>
    </xf>
    <xf numFmtId="0" fontId="29" fillId="0" borderId="0" xfId="53" applyNumberFormat="1" applyFont="1" applyFill="1" applyBorder="1" applyAlignment="1" applyProtection="1">
      <alignment horizontal="center" vertical="top"/>
      <protection/>
    </xf>
    <xf numFmtId="0" fontId="28" fillId="0" borderId="10" xfId="53" applyNumberFormat="1" applyFont="1" applyFill="1" applyBorder="1" applyAlignment="1" applyProtection="1">
      <alignment horizontal="center" vertical="top" wrapText="1"/>
      <protection/>
    </xf>
    <xf numFmtId="0" fontId="28" fillId="0" borderId="17" xfId="53" applyNumberFormat="1" applyFont="1" applyFill="1" applyBorder="1" applyAlignment="1" applyProtection="1">
      <alignment horizontal="center" vertical="center" wrapText="1"/>
      <protection/>
    </xf>
    <xf numFmtId="0" fontId="28" fillId="0" borderId="18" xfId="53" applyNumberFormat="1" applyFont="1" applyFill="1" applyBorder="1" applyAlignment="1" applyProtection="1">
      <alignment horizontal="center" vertical="center" wrapText="1"/>
      <protection/>
    </xf>
    <xf numFmtId="0" fontId="28" fillId="0" borderId="13" xfId="53" applyNumberFormat="1" applyFont="1" applyFill="1" applyBorder="1" applyAlignment="1" applyProtection="1">
      <alignment horizontal="center" vertical="top" wrapText="1"/>
      <protection/>
    </xf>
    <xf numFmtId="0" fontId="28" fillId="0" borderId="15" xfId="53" applyNumberFormat="1" applyFont="1" applyFill="1" applyBorder="1" applyAlignment="1" applyProtection="1">
      <alignment horizontal="center" vertical="top" wrapText="1"/>
      <protection/>
    </xf>
    <xf numFmtId="0" fontId="28" fillId="0" borderId="19" xfId="53" applyNumberFormat="1" applyFont="1" applyFill="1" applyBorder="1" applyAlignment="1" applyProtection="1">
      <alignment horizontal="center" vertical="center"/>
      <protection/>
    </xf>
    <xf numFmtId="0" fontId="28" fillId="0" borderId="16" xfId="53" applyNumberFormat="1" applyFont="1" applyFill="1" applyBorder="1" applyAlignment="1" applyProtection="1">
      <alignment horizontal="center" vertical="center"/>
      <protection/>
    </xf>
    <xf numFmtId="0" fontId="28" fillId="0" borderId="20" xfId="53" applyNumberFormat="1" applyFont="1" applyFill="1" applyBorder="1" applyAlignment="1" applyProtection="1">
      <alignment horizontal="center" vertical="center"/>
      <protection/>
    </xf>
    <xf numFmtId="0" fontId="28" fillId="0" borderId="21" xfId="53" applyNumberFormat="1" applyFont="1" applyFill="1" applyBorder="1" applyAlignment="1" applyProtection="1">
      <alignment horizontal="center" vertical="center"/>
      <protection/>
    </xf>
    <xf numFmtId="0" fontId="28" fillId="0" borderId="0" xfId="53" applyNumberFormat="1" applyFont="1" applyFill="1" applyBorder="1" applyAlignment="1" applyProtection="1">
      <alignment horizontal="center" vertical="center"/>
      <protection/>
    </xf>
    <xf numFmtId="0" fontId="28" fillId="0" borderId="22" xfId="53" applyNumberFormat="1" applyFont="1" applyFill="1" applyBorder="1" applyAlignment="1" applyProtection="1">
      <alignment horizontal="center" vertical="center"/>
      <protection/>
    </xf>
    <xf numFmtId="0" fontId="28" fillId="0" borderId="23" xfId="53" applyNumberFormat="1" applyFont="1" applyFill="1" applyBorder="1" applyAlignment="1" applyProtection="1">
      <alignment horizontal="center" vertical="center"/>
      <protection/>
    </xf>
    <xf numFmtId="0" fontId="28" fillId="0" borderId="12" xfId="53" applyNumberFormat="1" applyFont="1" applyFill="1" applyBorder="1" applyAlignment="1" applyProtection="1">
      <alignment horizontal="center" vertical="center"/>
      <protection/>
    </xf>
    <xf numFmtId="0" fontId="28" fillId="0" borderId="24" xfId="53" applyNumberFormat="1" applyFont="1" applyFill="1" applyBorder="1" applyAlignment="1" applyProtection="1">
      <alignment horizontal="center" vertical="center"/>
      <protection/>
    </xf>
    <xf numFmtId="0" fontId="28" fillId="0" borderId="17" xfId="53" applyNumberFormat="1" applyFont="1" applyFill="1" applyBorder="1" applyAlignment="1" applyProtection="1">
      <alignment horizontal="center" vertical="top" wrapText="1"/>
      <protection/>
    </xf>
    <xf numFmtId="0" fontId="28" fillId="0" borderId="18" xfId="53" applyNumberFormat="1" applyFont="1" applyFill="1" applyBorder="1" applyAlignment="1" applyProtection="1">
      <alignment horizontal="center" vertical="top" wrapText="1"/>
      <protection/>
    </xf>
    <xf numFmtId="0" fontId="28" fillId="0" borderId="14" xfId="53" applyNumberFormat="1" applyFont="1" applyFill="1" applyBorder="1" applyAlignment="1" applyProtection="1">
      <alignment horizontal="center" vertical="top" wrapText="1"/>
      <protection/>
    </xf>
    <xf numFmtId="0" fontId="28" fillId="0" borderId="13" xfId="53" applyNumberFormat="1" applyFont="1" applyFill="1" applyBorder="1" applyAlignment="1" applyProtection="1">
      <alignment horizontal="center" vertical="top"/>
      <protection/>
    </xf>
    <xf numFmtId="0" fontId="30" fillId="0" borderId="11" xfId="54" applyFont="1" applyFill="1" applyBorder="1" applyAlignment="1">
      <alignment horizontal="left" wrapText="1"/>
      <protection/>
    </xf>
    <xf numFmtId="0" fontId="30" fillId="0" borderId="13" xfId="54" applyFont="1" applyFill="1" applyBorder="1" applyAlignment="1">
      <alignment horizontal="left" wrapText="1"/>
      <protection/>
    </xf>
    <xf numFmtId="0" fontId="30" fillId="0" borderId="15" xfId="54" applyFont="1" applyFill="1" applyBorder="1" applyAlignment="1">
      <alignment horizontal="left" wrapText="1"/>
      <protection/>
    </xf>
    <xf numFmtId="0" fontId="30" fillId="0" borderId="11" xfId="54" applyFont="1" applyFill="1" applyBorder="1" applyAlignment="1">
      <alignment horizontal="left"/>
      <protection/>
    </xf>
    <xf numFmtId="0" fontId="30" fillId="0" borderId="13" xfId="54" applyFont="1" applyFill="1" applyBorder="1" applyAlignment="1">
      <alignment horizontal="left"/>
      <protection/>
    </xf>
    <xf numFmtId="0" fontId="30" fillId="0" borderId="15" xfId="54" applyFont="1" applyFill="1" applyBorder="1" applyAlignment="1">
      <alignment horizontal="left"/>
      <protection/>
    </xf>
    <xf numFmtId="0" fontId="31" fillId="0" borderId="11" xfId="54" applyFont="1" applyBorder="1" applyAlignment="1">
      <alignment horizontal="left" wrapText="1"/>
      <protection/>
    </xf>
    <xf numFmtId="0" fontId="31" fillId="0" borderId="13" xfId="54" applyFont="1" applyBorder="1" applyAlignment="1">
      <alignment horizontal="left" wrapText="1"/>
      <protection/>
    </xf>
    <xf numFmtId="0" fontId="31" fillId="0" borderId="15" xfId="54" applyFont="1" applyBorder="1" applyAlignment="1">
      <alignment horizontal="left" wrapText="1"/>
      <protection/>
    </xf>
    <xf numFmtId="0" fontId="31" fillId="0" borderId="11" xfId="54" applyFont="1" applyFill="1" applyBorder="1" applyAlignment="1">
      <alignment horizontal="left" wrapText="1"/>
      <protection/>
    </xf>
    <xf numFmtId="0" fontId="31" fillId="0" borderId="13" xfId="54" applyFont="1" applyFill="1" applyBorder="1" applyAlignment="1">
      <alignment horizontal="left" wrapText="1"/>
      <protection/>
    </xf>
    <xf numFmtId="0" fontId="31" fillId="0" borderId="15" xfId="54" applyFont="1" applyFill="1" applyBorder="1" applyAlignment="1">
      <alignment horizontal="left" wrapText="1"/>
      <protection/>
    </xf>
    <xf numFmtId="0" fontId="32" fillId="0" borderId="16" xfId="53" applyNumberFormat="1" applyFont="1" applyFill="1" applyBorder="1" applyAlignment="1" applyProtection="1">
      <alignment horizontal="center"/>
      <protection/>
    </xf>
    <xf numFmtId="0" fontId="32" fillId="0" borderId="16" xfId="53" applyNumberFormat="1" applyFont="1" applyFill="1" applyBorder="1" applyAlignment="1" applyProtection="1">
      <alignment horizontal="center" vertical="top"/>
      <protection/>
    </xf>
    <xf numFmtId="0" fontId="28" fillId="0" borderId="12" xfId="53" applyNumberFormat="1" applyFont="1" applyFill="1" applyBorder="1" applyAlignment="1" applyProtection="1">
      <alignment horizontal="left" wrapText="1"/>
      <protection/>
    </xf>
    <xf numFmtId="0" fontId="27" fillId="0" borderId="16" xfId="54" applyFont="1" applyBorder="1" applyAlignment="1">
      <alignment horizontal="center" vertical="top"/>
      <protection/>
    </xf>
    <xf numFmtId="0" fontId="27" fillId="0" borderId="0" xfId="53" applyFont="1" applyBorder="1" applyAlignment="1">
      <alignment horizontal="center" vertical="top" wrapText="1"/>
    </xf>
    <xf numFmtId="0" fontId="28" fillId="0" borderId="0" xfId="54" applyFont="1" applyAlignment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/>
      <protection/>
    </xf>
    <xf numFmtId="0" fontId="31" fillId="0" borderId="12" xfId="54" applyFont="1" applyBorder="1" applyAlignment="1">
      <alignment horizontal="center" wrapText="1"/>
      <protection/>
    </xf>
    <xf numFmtId="0" fontId="27" fillId="0" borderId="0" xfId="54" applyFont="1" applyBorder="1" applyAlignment="1">
      <alignment horizontal="center" vertical="top"/>
      <protection/>
    </xf>
    <xf numFmtId="0" fontId="31" fillId="0" borderId="12" xfId="54" applyFont="1" applyBorder="1" applyAlignment="1">
      <alignment horizontal="center"/>
      <protection/>
    </xf>
    <xf numFmtId="0" fontId="31" fillId="0" borderId="12" xfId="53" applyFont="1" applyBorder="1" applyAlignment="1">
      <alignment horizontal="center" vertical="center"/>
    </xf>
    <xf numFmtId="0" fontId="28" fillId="0" borderId="10" xfId="55" applyFont="1" applyFill="1" applyBorder="1" applyAlignment="1">
      <alignment horizontal="center" wrapText="1"/>
      <protection/>
    </xf>
    <xf numFmtId="0" fontId="29" fillId="0" borderId="0" xfId="55" applyFont="1" applyFill="1" applyAlignment="1">
      <alignment horizontal="center" wrapText="1"/>
      <protection/>
    </xf>
    <xf numFmtId="4" fontId="28" fillId="0" borderId="11" xfId="55" applyNumberFormat="1" applyFont="1" applyFill="1" applyBorder="1" applyAlignment="1">
      <alignment horizontal="center" wrapText="1"/>
      <protection/>
    </xf>
    <xf numFmtId="4" fontId="28" fillId="0" borderId="15" xfId="55" applyNumberFormat="1" applyFont="1" applyFill="1" applyBorder="1" applyAlignment="1">
      <alignment horizontal="center" wrapText="1"/>
      <protection/>
    </xf>
    <xf numFmtId="0" fontId="28" fillId="0" borderId="0" xfId="55" applyFont="1" applyFill="1" applyAlignment="1">
      <alignment horizontal="center"/>
      <protection/>
    </xf>
    <xf numFmtId="4" fontId="28" fillId="0" borderId="10" xfId="55" applyNumberFormat="1" applyFont="1" applyFill="1" applyBorder="1" applyAlignment="1">
      <alignment horizontal="center" wrapText="1"/>
      <protection/>
    </xf>
    <xf numFmtId="0" fontId="28" fillId="0" borderId="0" xfId="55" applyFont="1" applyFill="1" applyAlignment="1">
      <alignment horizontal="center" wrapText="1"/>
      <protection/>
    </xf>
    <xf numFmtId="0" fontId="31" fillId="0" borderId="0" xfId="55" applyFont="1" applyFill="1" applyBorder="1" applyAlignment="1">
      <alignment horizontal="center" wrapText="1"/>
      <protection/>
    </xf>
    <xf numFmtId="0" fontId="29" fillId="0" borderId="0" xfId="55" applyFont="1" applyFill="1" applyAlignment="1">
      <alignment horizontal="center"/>
      <protection/>
    </xf>
    <xf numFmtId="4" fontId="28" fillId="0" borderId="10" xfId="55" applyNumberFormat="1" applyFont="1" applyFill="1" applyBorder="1" applyAlignment="1">
      <alignment horizontal="center" wrapText="1"/>
      <protection/>
    </xf>
    <xf numFmtId="4" fontId="29" fillId="0" borderId="10" xfId="55" applyNumberFormat="1" applyFont="1" applyFill="1" applyBorder="1" applyAlignment="1">
      <alignment horizontal="center" wrapText="1"/>
      <protection/>
    </xf>
    <xf numFmtId="0" fontId="28" fillId="0" borderId="10" xfId="55" applyFont="1" applyFill="1" applyBorder="1" applyAlignment="1">
      <alignment horizontal="left" wrapText="1"/>
      <protection/>
    </xf>
    <xf numFmtId="0" fontId="29" fillId="0" borderId="10" xfId="55" applyFont="1" applyFill="1" applyBorder="1" applyAlignment="1">
      <alignment wrapText="1"/>
      <protection/>
    </xf>
    <xf numFmtId="4" fontId="29" fillId="0" borderId="11" xfId="55" applyNumberFormat="1" applyFont="1" applyFill="1" applyBorder="1" applyAlignment="1">
      <alignment horizontal="center" wrapText="1"/>
      <protection/>
    </xf>
    <xf numFmtId="0" fontId="29" fillId="0" borderId="15" xfId="55" applyFont="1" applyFill="1" applyBorder="1" applyAlignment="1">
      <alignment horizontal="center" wrapText="1"/>
      <protection/>
    </xf>
    <xf numFmtId="4" fontId="28" fillId="0" borderId="0" xfId="55" applyNumberFormat="1" applyFont="1" applyFill="1" applyBorder="1" applyAlignment="1">
      <alignment horizontal="center" wrapText="1"/>
      <protection/>
    </xf>
    <xf numFmtId="4" fontId="29" fillId="0" borderId="0" xfId="55" applyNumberFormat="1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wrapText="1"/>
      <protection/>
    </xf>
    <xf numFmtId="0" fontId="29" fillId="0" borderId="0" xfId="55" applyFont="1" applyFill="1" applyBorder="1" applyAlignment="1">
      <alignment horizontal="left" wrapText="1"/>
      <protection/>
    </xf>
    <xf numFmtId="0" fontId="29" fillId="0" borderId="0" xfId="55" applyFont="1" applyFill="1" applyBorder="1" applyAlignment="1">
      <alignment horizontal="center" wrapText="1"/>
      <protection/>
    </xf>
    <xf numFmtId="0" fontId="27" fillId="0" borderId="0" xfId="53" applyNumberFormat="1" applyFont="1" applyFill="1" applyBorder="1" applyAlignment="1" applyProtection="1">
      <alignment vertical="top"/>
      <protection/>
    </xf>
    <xf numFmtId="0" fontId="33" fillId="0" borderId="0" xfId="54" applyFont="1">
      <alignment/>
      <protection/>
    </xf>
    <xf numFmtId="49" fontId="31" fillId="0" borderId="10" xfId="53" applyNumberFormat="1" applyFont="1" applyFill="1" applyBorder="1" applyAlignment="1" applyProtection="1">
      <alignment horizontal="center" vertical="top"/>
      <protection/>
    </xf>
    <xf numFmtId="1" fontId="31" fillId="0" borderId="10" xfId="53" applyNumberFormat="1" applyFont="1" applyFill="1" applyBorder="1" applyAlignment="1" applyProtection="1">
      <alignment horizontal="center" vertical="top"/>
      <protection/>
    </xf>
    <xf numFmtId="0" fontId="31" fillId="0" borderId="10" xfId="53" applyNumberFormat="1" applyFont="1" applyFill="1" applyBorder="1" applyAlignment="1" applyProtection="1">
      <alignment horizontal="center" vertical="top"/>
      <protection/>
    </xf>
    <xf numFmtId="0" fontId="34" fillId="0" borderId="0" xfId="53" applyNumberFormat="1" applyFont="1" applyFill="1" applyBorder="1" applyAlignment="1" applyProtection="1">
      <alignment vertical="top"/>
      <protection/>
    </xf>
    <xf numFmtId="1" fontId="28" fillId="0" borderId="10" xfId="53" applyNumberFormat="1" applyFont="1" applyFill="1" applyBorder="1" applyAlignment="1" applyProtection="1">
      <alignment horizontal="center" vertical="top"/>
      <protection/>
    </xf>
    <xf numFmtId="0" fontId="35" fillId="0" borderId="0" xfId="53" applyNumberFormat="1" applyFont="1" applyFill="1" applyBorder="1" applyAlignment="1" applyProtection="1">
      <alignment horizontal="center" vertical="top"/>
      <protection/>
    </xf>
    <xf numFmtId="0" fontId="27" fillId="0" borderId="10" xfId="53" applyNumberFormat="1" applyFont="1" applyFill="1" applyBorder="1" applyAlignment="1" applyProtection="1">
      <alignment horizontal="center" vertical="top"/>
      <protection/>
    </xf>
    <xf numFmtId="0" fontId="27" fillId="0" borderId="10" xfId="53" applyNumberFormat="1" applyFont="1" applyFill="1" applyBorder="1" applyAlignment="1" applyProtection="1">
      <alignment horizontal="center" vertical="center" wrapText="1"/>
      <protection/>
    </xf>
    <xf numFmtId="0" fontId="27" fillId="0" borderId="10" xfId="53" applyNumberFormat="1" applyFont="1" applyFill="1" applyBorder="1" applyAlignment="1" applyProtection="1">
      <alignment horizontal="center" vertical="top"/>
      <protection/>
    </xf>
    <xf numFmtId="3" fontId="36" fillId="0" borderId="10" xfId="53" applyNumberFormat="1" applyFont="1" applyFill="1" applyBorder="1" applyAlignment="1" applyProtection="1">
      <alignment vertical="top"/>
      <protection/>
    </xf>
    <xf numFmtId="3" fontId="37" fillId="0" borderId="10" xfId="53" applyNumberFormat="1" applyFont="1" applyFill="1" applyBorder="1" applyAlignment="1" applyProtection="1">
      <alignment vertical="top"/>
      <protection/>
    </xf>
    <xf numFmtId="3" fontId="37" fillId="11" borderId="10" xfId="53" applyNumberFormat="1" applyFont="1" applyFill="1" applyBorder="1" applyAlignment="1" applyProtection="1">
      <alignment vertical="top"/>
      <protection/>
    </xf>
    <xf numFmtId="3" fontId="38" fillId="0" borderId="10" xfId="53" applyNumberFormat="1" applyFont="1" applyFill="1" applyBorder="1" applyAlignment="1" applyProtection="1">
      <alignment vertical="top"/>
      <protection/>
    </xf>
    <xf numFmtId="189" fontId="31" fillId="0" borderId="10" xfId="54" applyNumberFormat="1" applyFont="1" applyBorder="1" applyAlignment="1">
      <alignment horizontal="center" wrapText="1"/>
      <protection/>
    </xf>
    <xf numFmtId="189" fontId="30" fillId="0" borderId="10" xfId="54" applyNumberFormat="1" applyFont="1" applyBorder="1" applyAlignment="1">
      <alignment horizontal="center" wrapText="1"/>
      <protection/>
    </xf>
    <xf numFmtId="0" fontId="30" fillId="0" borderId="0" xfId="53" applyNumberFormat="1" applyFont="1" applyFill="1" applyBorder="1" applyAlignment="1" applyProtection="1">
      <alignment vertical="top"/>
      <protection/>
    </xf>
    <xf numFmtId="189" fontId="28" fillId="0" borderId="10" xfId="54" applyNumberFormat="1" applyFont="1" applyBorder="1" applyAlignment="1">
      <alignment horizontal="center" wrapText="1"/>
      <protection/>
    </xf>
    <xf numFmtId="3" fontId="37" fillId="11" borderId="10" xfId="53" applyNumberFormat="1" applyFont="1" applyFill="1" applyBorder="1" applyAlignment="1" applyProtection="1">
      <alignment horizontal="center"/>
      <protection/>
    </xf>
    <xf numFmtId="3" fontId="38" fillId="0" borderId="10" xfId="53" applyNumberFormat="1" applyFont="1" applyFill="1" applyBorder="1" applyAlignment="1" applyProtection="1">
      <alignment horizontal="center"/>
      <protection/>
    </xf>
    <xf numFmtId="3" fontId="36" fillId="0" borderId="10" xfId="53" applyNumberFormat="1" applyFont="1" applyFill="1" applyBorder="1" applyAlignment="1" applyProtection="1">
      <alignment horizontal="center"/>
      <protection/>
    </xf>
    <xf numFmtId="3" fontId="39" fillId="0" borderId="10" xfId="53" applyNumberFormat="1" applyFont="1" applyFill="1" applyBorder="1" applyAlignment="1" applyProtection="1">
      <alignment horizontal="center"/>
      <protection/>
    </xf>
    <xf numFmtId="0" fontId="28" fillId="0" borderId="11" xfId="54" applyFont="1" applyFill="1" applyBorder="1" applyAlignment="1">
      <alignment horizontal="left"/>
      <protection/>
    </xf>
    <xf numFmtId="0" fontId="28" fillId="0" borderId="13" xfId="54" applyFont="1" applyFill="1" applyBorder="1" applyAlignment="1">
      <alignment horizontal="left"/>
      <protection/>
    </xf>
    <xf numFmtId="0" fontId="28" fillId="0" borderId="15" xfId="54" applyFont="1" applyFill="1" applyBorder="1" applyAlignment="1">
      <alignment horizontal="left"/>
      <protection/>
    </xf>
    <xf numFmtId="0" fontId="31" fillId="0" borderId="10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wrapText="1"/>
      <protection/>
    </xf>
    <xf numFmtId="3" fontId="37" fillId="0" borderId="10" xfId="53" applyNumberFormat="1" applyFont="1" applyFill="1" applyBorder="1" applyAlignment="1" applyProtection="1">
      <alignment horizontal="center"/>
      <protection/>
    </xf>
    <xf numFmtId="0" fontId="31" fillId="0" borderId="10" xfId="53" applyNumberFormat="1" applyFont="1" applyFill="1" applyBorder="1" applyAlignment="1" applyProtection="1">
      <alignment horizontal="center"/>
      <protection/>
    </xf>
    <xf numFmtId="0" fontId="40" fillId="0" borderId="10" xfId="53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&#1051;&#1086;&#1087;&#1091;&#1093;&#1086;&#1074;&#1089;&#1082;&#1072;&#1103;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3)"/>
      <sheetName val="местн21 (2)"/>
      <sheetName val="лагерь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20" zoomScaleNormal="120" workbookViewId="0" topLeftCell="A26">
      <selection activeCell="G42" sqref="G42"/>
    </sheetView>
  </sheetViews>
  <sheetFormatPr defaultColWidth="9.140625" defaultRowHeight="12.75"/>
  <cols>
    <col min="1" max="1" width="6.00390625" style="26" customWidth="1"/>
    <col min="2" max="2" width="5.7109375" style="26" customWidth="1"/>
    <col min="3" max="3" width="19.7109375" style="26" customWidth="1"/>
    <col min="4" max="4" width="15.57421875" style="26" customWidth="1"/>
    <col min="5" max="5" width="6.28125" style="26" customWidth="1"/>
    <col min="6" max="6" width="7.140625" style="26" customWidth="1"/>
    <col min="7" max="7" width="14.57421875" style="26" customWidth="1"/>
    <col min="8" max="8" width="6.7109375" style="26" customWidth="1"/>
    <col min="9" max="9" width="13.421875" style="26" bestFit="1" customWidth="1"/>
    <col min="10" max="10" width="10.57421875" style="26" customWidth="1"/>
    <col min="11" max="11" width="5.7109375" style="26" customWidth="1"/>
    <col min="12" max="12" width="5.57421875" style="26" customWidth="1"/>
    <col min="13" max="13" width="8.8515625" style="26" customWidth="1"/>
    <col min="14" max="14" width="5.140625" style="26" customWidth="1"/>
    <col min="15" max="15" width="7.421875" style="26" customWidth="1"/>
    <col min="16" max="16" width="13.421875" style="26" bestFit="1" customWidth="1"/>
    <col min="17" max="17" width="5.140625" style="26" customWidth="1"/>
    <col min="18" max="18" width="2.8515625" style="205" customWidth="1"/>
    <col min="19" max="16384" width="9.140625" style="4" customWidth="1"/>
  </cols>
  <sheetData>
    <row r="1" ht="15">
      <c r="K1" s="27" t="s">
        <v>33</v>
      </c>
    </row>
    <row r="2" spans="9:16" ht="48" customHeight="1">
      <c r="I2" s="179" t="s">
        <v>34</v>
      </c>
      <c r="J2" s="179"/>
      <c r="K2" s="179"/>
      <c r="L2" s="179"/>
      <c r="M2" s="179"/>
      <c r="N2" s="179"/>
      <c r="O2" s="179"/>
      <c r="P2" s="179"/>
    </row>
    <row r="3" spans="9:16" ht="15">
      <c r="I3" s="180" t="s">
        <v>2</v>
      </c>
      <c r="J3" s="180"/>
      <c r="K3" s="180"/>
      <c r="L3" s="180"/>
      <c r="M3" s="180"/>
      <c r="N3" s="180"/>
      <c r="O3" s="180"/>
      <c r="P3" s="180"/>
    </row>
    <row r="4" spans="9:16" ht="35.25" customHeight="1">
      <c r="I4" s="181" t="s">
        <v>120</v>
      </c>
      <c r="J4" s="181"/>
      <c r="K4" s="181"/>
      <c r="L4" s="181"/>
      <c r="M4" s="181"/>
      <c r="N4" s="181"/>
      <c r="O4" s="181"/>
      <c r="P4" s="181"/>
    </row>
    <row r="5" spans="9:16" ht="15">
      <c r="I5" s="182" t="s">
        <v>35</v>
      </c>
      <c r="J5" s="182"/>
      <c r="K5" s="182"/>
      <c r="L5" s="182"/>
      <c r="M5" s="182"/>
      <c r="N5" s="182"/>
      <c r="O5" s="182"/>
      <c r="P5" s="182"/>
    </row>
    <row r="6" spans="9:16" ht="15">
      <c r="I6" s="183" t="s">
        <v>29</v>
      </c>
      <c r="J6" s="183"/>
      <c r="K6" s="183"/>
      <c r="L6" s="183"/>
      <c r="M6" s="183"/>
      <c r="N6" s="183"/>
      <c r="O6" s="183"/>
      <c r="P6" s="183"/>
    </row>
    <row r="7" spans="9:16" ht="15" customHeight="1">
      <c r="I7" s="178" t="s">
        <v>36</v>
      </c>
      <c r="J7" s="178"/>
      <c r="K7" s="178"/>
      <c r="L7" s="178"/>
      <c r="M7" s="178"/>
      <c r="N7" s="178"/>
      <c r="O7" s="178"/>
      <c r="P7" s="178"/>
    </row>
    <row r="8" spans="9:16" ht="19.5" customHeight="1">
      <c r="I8" s="28"/>
      <c r="J8" s="29"/>
      <c r="K8" s="30"/>
      <c r="L8" s="184" t="s">
        <v>121</v>
      </c>
      <c r="M8" s="184"/>
      <c r="N8" s="184"/>
      <c r="O8" s="184"/>
      <c r="P8" s="184"/>
    </row>
    <row r="9" spans="9:14" ht="15">
      <c r="I9" s="177" t="s">
        <v>37</v>
      </c>
      <c r="J9" s="177"/>
      <c r="K9" s="177"/>
      <c r="L9" s="178" t="s">
        <v>38</v>
      </c>
      <c r="M9" s="178"/>
      <c r="N9" s="178"/>
    </row>
    <row r="11" spans="1:18" s="1" customFormat="1" ht="15">
      <c r="A11" s="140" t="s">
        <v>89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1"/>
      <c r="L11" s="27"/>
      <c r="M11" s="134" t="s">
        <v>41</v>
      </c>
      <c r="N11" s="134"/>
      <c r="O11" s="27"/>
      <c r="P11" s="27"/>
      <c r="Q11" s="27"/>
      <c r="R11" s="206"/>
    </row>
    <row r="12" spans="1:18" s="1" customFormat="1" ht="14.25" customHeight="1">
      <c r="A12" s="135" t="s">
        <v>67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27" t="s">
        <v>42</v>
      </c>
      <c r="L12" s="27"/>
      <c r="M12" s="136">
        <v>501012</v>
      </c>
      <c r="N12" s="137"/>
      <c r="O12" s="27"/>
      <c r="P12" s="27"/>
      <c r="Q12" s="27"/>
      <c r="R12" s="206"/>
    </row>
    <row r="13" spans="1:14" ht="17.25" customHeight="1">
      <c r="A13" s="138" t="s">
        <v>122</v>
      </c>
      <c r="B13" s="138"/>
      <c r="C13" s="138"/>
      <c r="D13" s="138"/>
      <c r="E13" s="138"/>
      <c r="F13" s="138"/>
      <c r="G13" s="138"/>
      <c r="H13" s="138"/>
      <c r="I13" s="138"/>
      <c r="J13" s="138"/>
      <c r="L13" s="32" t="s">
        <v>3</v>
      </c>
      <c r="M13" s="139">
        <v>44358</v>
      </c>
      <c r="N13" s="118"/>
    </row>
    <row r="14" spans="11:14" ht="15">
      <c r="K14" s="26" t="s">
        <v>43</v>
      </c>
      <c r="M14" s="117"/>
      <c r="N14" s="118"/>
    </row>
    <row r="15" spans="1:14" ht="15">
      <c r="A15" s="27" t="s">
        <v>4</v>
      </c>
      <c r="E15" s="33" t="s">
        <v>105</v>
      </c>
      <c r="F15" s="34"/>
      <c r="G15" s="34"/>
      <c r="H15" s="34"/>
      <c r="I15" s="34"/>
      <c r="J15" s="34"/>
      <c r="K15" s="26" t="s">
        <v>43</v>
      </c>
      <c r="M15" s="117"/>
      <c r="N15" s="118"/>
    </row>
    <row r="16" spans="1:14" ht="25.5" customHeight="1">
      <c r="A16" s="27" t="s">
        <v>5</v>
      </c>
      <c r="E16" s="141" t="s">
        <v>29</v>
      </c>
      <c r="F16" s="141"/>
      <c r="G16" s="141"/>
      <c r="H16" s="141"/>
      <c r="I16" s="141"/>
      <c r="J16" s="141"/>
      <c r="K16" s="26" t="s">
        <v>44</v>
      </c>
      <c r="M16" s="117"/>
      <c r="N16" s="118"/>
    </row>
    <row r="17" spans="1:14" ht="29.25" customHeight="1">
      <c r="A17" s="27" t="s">
        <v>6</v>
      </c>
      <c r="F17" s="142" t="s">
        <v>29</v>
      </c>
      <c r="G17" s="142"/>
      <c r="H17" s="142"/>
      <c r="I17" s="142"/>
      <c r="J17" s="142"/>
      <c r="K17" s="26" t="s">
        <v>45</v>
      </c>
      <c r="L17" s="32"/>
      <c r="M17" s="117"/>
      <c r="N17" s="118"/>
    </row>
    <row r="18" spans="1:14" ht="15">
      <c r="A18" s="27" t="s">
        <v>7</v>
      </c>
      <c r="D18" s="33" t="s">
        <v>46</v>
      </c>
      <c r="E18" s="34"/>
      <c r="F18" s="34"/>
      <c r="G18" s="34"/>
      <c r="H18" s="34"/>
      <c r="I18" s="35"/>
      <c r="L18" s="32" t="s">
        <v>10</v>
      </c>
      <c r="M18" s="117">
        <v>383</v>
      </c>
      <c r="N18" s="118"/>
    </row>
    <row r="19" spans="1:4" ht="15">
      <c r="A19" s="27" t="s">
        <v>8</v>
      </c>
      <c r="D19" s="36" t="s">
        <v>9</v>
      </c>
    </row>
    <row r="22" spans="1:14" ht="15">
      <c r="A22" s="143" t="s">
        <v>47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4" spans="2:15" ht="29.25" customHeight="1">
      <c r="B24" s="144" t="s">
        <v>48</v>
      </c>
      <c r="C24" s="144"/>
      <c r="D24" s="144"/>
      <c r="E24" s="144"/>
      <c r="F24" s="145" t="s">
        <v>49</v>
      </c>
      <c r="G24" s="99" t="s">
        <v>50</v>
      </c>
      <c r="H24" s="99"/>
      <c r="I24" s="99"/>
      <c r="J24" s="99"/>
      <c r="K24" s="99"/>
      <c r="L24" s="99"/>
      <c r="M24" s="99"/>
      <c r="N24" s="99"/>
      <c r="O24" s="99"/>
    </row>
    <row r="25" spans="2:15" ht="36.75" customHeight="1">
      <c r="B25" s="145" t="s">
        <v>51</v>
      </c>
      <c r="C25" s="145" t="s">
        <v>52</v>
      </c>
      <c r="D25" s="145" t="s">
        <v>53</v>
      </c>
      <c r="E25" s="145" t="s">
        <v>54</v>
      </c>
      <c r="F25" s="146"/>
      <c r="G25" s="100" t="s">
        <v>68</v>
      </c>
      <c r="H25" s="147"/>
      <c r="I25" s="148"/>
      <c r="J25" s="100" t="s">
        <v>69</v>
      </c>
      <c r="K25" s="147"/>
      <c r="L25" s="148"/>
      <c r="M25" s="144" t="s">
        <v>70</v>
      </c>
      <c r="N25" s="144"/>
      <c r="O25" s="144"/>
    </row>
    <row r="26" spans="2:15" ht="75">
      <c r="B26" s="98"/>
      <c r="C26" s="98"/>
      <c r="D26" s="98"/>
      <c r="E26" s="98"/>
      <c r="F26" s="98"/>
      <c r="G26" s="38" t="s">
        <v>55</v>
      </c>
      <c r="H26" s="38" t="s">
        <v>13</v>
      </c>
      <c r="I26" s="38" t="s">
        <v>56</v>
      </c>
      <c r="J26" s="38" t="s">
        <v>55</v>
      </c>
      <c r="K26" s="38" t="s">
        <v>13</v>
      </c>
      <c r="L26" s="38" t="s">
        <v>56</v>
      </c>
      <c r="M26" s="38" t="s">
        <v>55</v>
      </c>
      <c r="N26" s="38" t="s">
        <v>13</v>
      </c>
      <c r="O26" s="38" t="s">
        <v>56</v>
      </c>
    </row>
    <row r="27" spans="2:15" ht="15">
      <c r="B27" s="37">
        <v>1</v>
      </c>
      <c r="C27" s="37">
        <v>2</v>
      </c>
      <c r="D27" s="37">
        <v>3</v>
      </c>
      <c r="E27" s="37">
        <v>4</v>
      </c>
      <c r="F27" s="37">
        <f aca="true" t="shared" si="0" ref="F27:O27">E27+1</f>
        <v>5</v>
      </c>
      <c r="G27" s="37">
        <f t="shared" si="0"/>
        <v>6</v>
      </c>
      <c r="H27" s="37">
        <f t="shared" si="0"/>
        <v>7</v>
      </c>
      <c r="I27" s="37">
        <f t="shared" si="0"/>
        <v>8</v>
      </c>
      <c r="J27" s="37">
        <f t="shared" si="0"/>
        <v>9</v>
      </c>
      <c r="K27" s="37">
        <f t="shared" si="0"/>
        <v>10</v>
      </c>
      <c r="L27" s="37">
        <f t="shared" si="0"/>
        <v>11</v>
      </c>
      <c r="M27" s="37">
        <f t="shared" si="0"/>
        <v>12</v>
      </c>
      <c r="N27" s="37">
        <f t="shared" si="0"/>
        <v>13</v>
      </c>
      <c r="O27" s="37">
        <f t="shared" si="0"/>
        <v>14</v>
      </c>
    </row>
    <row r="28" spans="1:18" s="7" customFormat="1" ht="15">
      <c r="A28" s="49"/>
      <c r="B28" s="207" t="s">
        <v>103</v>
      </c>
      <c r="C28" s="207" t="s">
        <v>104</v>
      </c>
      <c r="D28" s="207" t="s">
        <v>123</v>
      </c>
      <c r="E28" s="207"/>
      <c r="F28" s="207"/>
      <c r="G28" s="208">
        <f>G29</f>
        <v>-6832</v>
      </c>
      <c r="H28" s="209"/>
      <c r="I28" s="209"/>
      <c r="J28" s="209">
        <v>0</v>
      </c>
      <c r="K28" s="209"/>
      <c r="L28" s="209"/>
      <c r="M28" s="209">
        <v>0</v>
      </c>
      <c r="N28" s="209"/>
      <c r="O28" s="209"/>
      <c r="P28" s="49"/>
      <c r="Q28" s="49"/>
      <c r="R28" s="210"/>
    </row>
    <row r="29" spans="2:15" ht="15">
      <c r="B29" s="116"/>
      <c r="C29" s="116"/>
      <c r="D29" s="116" t="s">
        <v>123</v>
      </c>
      <c r="E29" s="116" t="s">
        <v>124</v>
      </c>
      <c r="F29" s="116" t="s">
        <v>125</v>
      </c>
      <c r="G29" s="211">
        <f>J57</f>
        <v>-6832</v>
      </c>
      <c r="H29" s="37"/>
      <c r="I29" s="37"/>
      <c r="J29" s="37">
        <v>0</v>
      </c>
      <c r="K29" s="37"/>
      <c r="L29" s="37"/>
      <c r="M29" s="37">
        <v>0</v>
      </c>
      <c r="N29" s="37"/>
      <c r="O29" s="37"/>
    </row>
    <row r="30" spans="2:15" ht="15">
      <c r="B30" s="39">
        <v>7</v>
      </c>
      <c r="C30" s="39">
        <v>2</v>
      </c>
      <c r="D30" s="40" t="s">
        <v>81</v>
      </c>
      <c r="E30" s="41"/>
      <c r="F30" s="41"/>
      <c r="G30" s="75">
        <f>G31+G32</f>
        <v>36689</v>
      </c>
      <c r="H30" s="42"/>
      <c r="I30" s="42"/>
      <c r="J30" s="71">
        <v>0</v>
      </c>
      <c r="K30" s="71"/>
      <c r="L30" s="71"/>
      <c r="M30" s="71">
        <v>0</v>
      </c>
      <c r="N30" s="42"/>
      <c r="O30" s="42"/>
    </row>
    <row r="31" spans="2:15" ht="15">
      <c r="B31" s="43"/>
      <c r="C31" s="43"/>
      <c r="D31" s="44" t="s">
        <v>81</v>
      </c>
      <c r="E31" s="45">
        <v>110</v>
      </c>
      <c r="F31" s="45">
        <v>210</v>
      </c>
      <c r="G31" s="73">
        <f>J62</f>
        <v>19189</v>
      </c>
      <c r="H31" s="46"/>
      <c r="I31" s="46"/>
      <c r="J31" s="74">
        <v>0</v>
      </c>
      <c r="K31" s="74"/>
      <c r="L31" s="74"/>
      <c r="M31" s="74">
        <v>0</v>
      </c>
      <c r="N31" s="46"/>
      <c r="O31" s="46"/>
    </row>
    <row r="32" spans="2:15" ht="15">
      <c r="B32" s="43"/>
      <c r="C32" s="43"/>
      <c r="D32" s="44" t="s">
        <v>81</v>
      </c>
      <c r="E32" s="45">
        <v>240</v>
      </c>
      <c r="F32" s="45">
        <v>340</v>
      </c>
      <c r="G32" s="73">
        <f>J67+J65</f>
        <v>17500</v>
      </c>
      <c r="H32" s="46"/>
      <c r="I32" s="46"/>
      <c r="J32" s="74">
        <v>0</v>
      </c>
      <c r="K32" s="74"/>
      <c r="L32" s="74"/>
      <c r="M32" s="74">
        <v>0</v>
      </c>
      <c r="N32" s="46"/>
      <c r="O32" s="46"/>
    </row>
    <row r="33" spans="1:18" s="7" customFormat="1" ht="15">
      <c r="A33" s="49"/>
      <c r="B33" s="39">
        <v>7</v>
      </c>
      <c r="C33" s="39">
        <v>2</v>
      </c>
      <c r="D33" s="40" t="s">
        <v>126</v>
      </c>
      <c r="E33" s="41"/>
      <c r="F33" s="41"/>
      <c r="G33" s="75">
        <f>G34</f>
        <v>12294</v>
      </c>
      <c r="H33" s="42"/>
      <c r="I33" s="42"/>
      <c r="J33" s="71">
        <v>0</v>
      </c>
      <c r="K33" s="71"/>
      <c r="L33" s="71"/>
      <c r="M33" s="71">
        <v>0</v>
      </c>
      <c r="N33" s="42"/>
      <c r="O33" s="42"/>
      <c r="P33" s="49"/>
      <c r="Q33" s="49"/>
      <c r="R33" s="210"/>
    </row>
    <row r="34" spans="2:15" ht="15">
      <c r="B34" s="43"/>
      <c r="C34" s="43"/>
      <c r="D34" s="44" t="s">
        <v>126</v>
      </c>
      <c r="E34" s="45">
        <v>240</v>
      </c>
      <c r="F34" s="45">
        <v>340</v>
      </c>
      <c r="G34" s="73">
        <f>J70</f>
        <v>12294</v>
      </c>
      <c r="H34" s="46"/>
      <c r="I34" s="46"/>
      <c r="J34" s="74">
        <v>0</v>
      </c>
      <c r="K34" s="74"/>
      <c r="L34" s="74"/>
      <c r="M34" s="74">
        <v>0</v>
      </c>
      <c r="N34" s="46"/>
      <c r="O34" s="46"/>
    </row>
    <row r="35" spans="1:18" s="7" customFormat="1" ht="15">
      <c r="A35" s="49"/>
      <c r="B35" s="39">
        <v>7</v>
      </c>
      <c r="C35" s="39">
        <v>2</v>
      </c>
      <c r="D35" s="40" t="s">
        <v>127</v>
      </c>
      <c r="E35" s="41"/>
      <c r="F35" s="41"/>
      <c r="G35" s="75">
        <f>G36</f>
        <v>28968</v>
      </c>
      <c r="H35" s="42"/>
      <c r="I35" s="42"/>
      <c r="J35" s="71">
        <v>0</v>
      </c>
      <c r="K35" s="71"/>
      <c r="L35" s="71"/>
      <c r="M35" s="71">
        <v>0</v>
      </c>
      <c r="N35" s="42"/>
      <c r="O35" s="42"/>
      <c r="P35" s="49"/>
      <c r="Q35" s="49"/>
      <c r="R35" s="210"/>
    </row>
    <row r="36" spans="2:15" ht="15">
      <c r="B36" s="43"/>
      <c r="C36" s="43"/>
      <c r="D36" s="44" t="s">
        <v>127</v>
      </c>
      <c r="E36" s="45">
        <v>240</v>
      </c>
      <c r="F36" s="45">
        <v>340</v>
      </c>
      <c r="G36" s="73">
        <f>J72</f>
        <v>28968</v>
      </c>
      <c r="H36" s="46"/>
      <c r="I36" s="46"/>
      <c r="J36" s="74">
        <v>0</v>
      </c>
      <c r="K36" s="74"/>
      <c r="L36" s="74"/>
      <c r="M36" s="74">
        <v>0</v>
      </c>
      <c r="N36" s="46"/>
      <c r="O36" s="46"/>
    </row>
    <row r="37" spans="1:18" s="7" customFormat="1" ht="15">
      <c r="A37" s="49"/>
      <c r="B37" s="39">
        <v>7</v>
      </c>
      <c r="C37" s="39">
        <v>2</v>
      </c>
      <c r="D37" s="40" t="s">
        <v>128</v>
      </c>
      <c r="E37" s="41"/>
      <c r="F37" s="41"/>
      <c r="G37" s="75">
        <f>G38</f>
        <v>6073</v>
      </c>
      <c r="H37" s="42"/>
      <c r="I37" s="42"/>
      <c r="J37" s="71">
        <v>0</v>
      </c>
      <c r="K37" s="71"/>
      <c r="L37" s="71"/>
      <c r="M37" s="71">
        <v>0</v>
      </c>
      <c r="N37" s="42"/>
      <c r="O37" s="42"/>
      <c r="P37" s="49"/>
      <c r="Q37" s="49"/>
      <c r="R37" s="210"/>
    </row>
    <row r="38" spans="2:15" ht="15">
      <c r="B38" s="43"/>
      <c r="C38" s="43"/>
      <c r="D38" s="44" t="s">
        <v>128</v>
      </c>
      <c r="E38" s="45">
        <v>850</v>
      </c>
      <c r="F38" s="45">
        <v>290</v>
      </c>
      <c r="G38" s="73">
        <f>J75</f>
        <v>6073</v>
      </c>
      <c r="H38" s="46"/>
      <c r="I38" s="46"/>
      <c r="J38" s="74">
        <v>0</v>
      </c>
      <c r="K38" s="74"/>
      <c r="L38" s="74"/>
      <c r="M38" s="74">
        <v>0</v>
      </c>
      <c r="N38" s="46"/>
      <c r="O38" s="46"/>
    </row>
    <row r="39" spans="1:18" s="7" customFormat="1" ht="15">
      <c r="A39" s="49"/>
      <c r="B39" s="47">
        <v>7</v>
      </c>
      <c r="C39" s="47">
        <v>7</v>
      </c>
      <c r="D39" s="40" t="s">
        <v>88</v>
      </c>
      <c r="E39" s="52"/>
      <c r="F39" s="53"/>
      <c r="G39" s="75">
        <f>G40</f>
        <v>1155</v>
      </c>
      <c r="H39" s="42"/>
      <c r="I39" s="42"/>
      <c r="J39" s="71">
        <v>0</v>
      </c>
      <c r="K39" s="71"/>
      <c r="L39" s="71"/>
      <c r="M39" s="71">
        <v>0</v>
      </c>
      <c r="N39" s="42"/>
      <c r="O39" s="42"/>
      <c r="P39" s="49"/>
      <c r="Q39" s="49"/>
      <c r="R39" s="210"/>
    </row>
    <row r="40" spans="2:15" ht="15">
      <c r="B40" s="48"/>
      <c r="C40" s="48"/>
      <c r="D40" s="44" t="s">
        <v>88</v>
      </c>
      <c r="E40" s="54">
        <v>240</v>
      </c>
      <c r="F40" s="55">
        <v>300</v>
      </c>
      <c r="G40" s="73">
        <f>J82</f>
        <v>1155</v>
      </c>
      <c r="H40" s="46"/>
      <c r="I40" s="46"/>
      <c r="J40" s="74">
        <v>0</v>
      </c>
      <c r="K40" s="74"/>
      <c r="L40" s="74"/>
      <c r="M40" s="74">
        <v>0</v>
      </c>
      <c r="N40" s="46"/>
      <c r="O40" s="46"/>
    </row>
    <row r="41" spans="4:15" ht="15">
      <c r="D41" s="26" t="s">
        <v>57</v>
      </c>
      <c r="F41" s="57"/>
      <c r="G41" s="96">
        <f>G30+G39+G33+G35+G37+G28</f>
        <v>78347</v>
      </c>
      <c r="H41" s="59" t="s">
        <v>58</v>
      </c>
      <c r="I41" s="59" t="s">
        <v>58</v>
      </c>
      <c r="J41" s="96">
        <v>0</v>
      </c>
      <c r="K41" s="59" t="s">
        <v>58</v>
      </c>
      <c r="L41" s="59" t="s">
        <v>58</v>
      </c>
      <c r="M41" s="96">
        <v>0</v>
      </c>
      <c r="N41" s="59" t="s">
        <v>58</v>
      </c>
      <c r="O41" s="59" t="s">
        <v>58</v>
      </c>
    </row>
    <row r="42" spans="6:15" ht="15">
      <c r="F42" s="26" t="s">
        <v>59</v>
      </c>
      <c r="G42" s="96">
        <f>G41</f>
        <v>78347</v>
      </c>
      <c r="H42" s="59" t="s">
        <v>58</v>
      </c>
      <c r="I42" s="59" t="s">
        <v>58</v>
      </c>
      <c r="J42" s="96">
        <f>J41</f>
        <v>0</v>
      </c>
      <c r="K42" s="59" t="s">
        <v>58</v>
      </c>
      <c r="L42" s="59" t="s">
        <v>58</v>
      </c>
      <c r="M42" s="96">
        <f>M41</f>
        <v>0</v>
      </c>
      <c r="N42" s="59" t="s">
        <v>58</v>
      </c>
      <c r="O42" s="59" t="s">
        <v>58</v>
      </c>
    </row>
    <row r="43" spans="7:13" ht="15">
      <c r="G43" s="60"/>
      <c r="J43" s="60"/>
      <c r="M43" s="60"/>
    </row>
    <row r="44" spans="7:13" ht="15">
      <c r="G44" s="60"/>
      <c r="J44" s="60"/>
      <c r="M44" s="60"/>
    </row>
    <row r="45" spans="1:18" ht="21.75" customHeight="1">
      <c r="A45" s="212" t="s">
        <v>60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</row>
    <row r="47" spans="1:18" ht="48.75" customHeight="1">
      <c r="A47" s="149" t="s">
        <v>11</v>
      </c>
      <c r="B47" s="150"/>
      <c r="C47" s="151"/>
      <c r="D47" s="158" t="s">
        <v>12</v>
      </c>
      <c r="E47" s="100" t="s">
        <v>48</v>
      </c>
      <c r="F47" s="147"/>
      <c r="G47" s="147"/>
      <c r="H47" s="148"/>
      <c r="I47" s="145" t="s">
        <v>49</v>
      </c>
      <c r="J47" s="213" t="s">
        <v>50</v>
      </c>
      <c r="K47" s="213"/>
      <c r="L47" s="213"/>
      <c r="M47" s="213"/>
      <c r="N47" s="213"/>
      <c r="O47" s="213"/>
      <c r="P47" s="213"/>
      <c r="Q47" s="213"/>
      <c r="R47" s="213"/>
    </row>
    <row r="48" spans="1:18" ht="54.75" customHeight="1">
      <c r="A48" s="152"/>
      <c r="B48" s="153"/>
      <c r="C48" s="154"/>
      <c r="D48" s="159"/>
      <c r="E48" s="145" t="s">
        <v>51</v>
      </c>
      <c r="F48" s="145" t="s">
        <v>52</v>
      </c>
      <c r="G48" s="145" t="s">
        <v>53</v>
      </c>
      <c r="H48" s="145" t="s">
        <v>54</v>
      </c>
      <c r="I48" s="146"/>
      <c r="J48" s="144" t="s">
        <v>68</v>
      </c>
      <c r="K48" s="144"/>
      <c r="L48" s="144"/>
      <c r="M48" s="144" t="s">
        <v>69</v>
      </c>
      <c r="N48" s="144"/>
      <c r="O48" s="144"/>
      <c r="P48" s="144" t="s">
        <v>70</v>
      </c>
      <c r="Q48" s="144"/>
      <c r="R48" s="144"/>
    </row>
    <row r="49" spans="1:18" ht="75" customHeight="1">
      <c r="A49" s="155"/>
      <c r="B49" s="156"/>
      <c r="C49" s="157"/>
      <c r="D49" s="160"/>
      <c r="E49" s="98"/>
      <c r="F49" s="98"/>
      <c r="G49" s="98"/>
      <c r="H49" s="98"/>
      <c r="I49" s="98"/>
      <c r="J49" s="38" t="s">
        <v>55</v>
      </c>
      <c r="K49" s="38" t="s">
        <v>13</v>
      </c>
      <c r="L49" s="38" t="s">
        <v>56</v>
      </c>
      <c r="M49" s="38" t="s">
        <v>55</v>
      </c>
      <c r="N49" s="38" t="s">
        <v>13</v>
      </c>
      <c r="O49" s="38" t="s">
        <v>56</v>
      </c>
      <c r="P49" s="38" t="s">
        <v>55</v>
      </c>
      <c r="Q49" s="38" t="s">
        <v>13</v>
      </c>
      <c r="R49" s="214" t="s">
        <v>56</v>
      </c>
    </row>
    <row r="50" spans="1:18" ht="15">
      <c r="A50" s="117">
        <v>1</v>
      </c>
      <c r="B50" s="161"/>
      <c r="C50" s="118"/>
      <c r="D50" s="37">
        <f>A50+1</f>
        <v>2</v>
      </c>
      <c r="E50" s="37">
        <f aca="true" t="shared" si="1" ref="E50:R50">D50+1</f>
        <v>3</v>
      </c>
      <c r="F50" s="37">
        <f t="shared" si="1"/>
        <v>4</v>
      </c>
      <c r="G50" s="37">
        <f t="shared" si="1"/>
        <v>5</v>
      </c>
      <c r="H50" s="37">
        <f t="shared" si="1"/>
        <v>6</v>
      </c>
      <c r="I50" s="37">
        <f t="shared" si="1"/>
        <v>7</v>
      </c>
      <c r="J50" s="37">
        <f t="shared" si="1"/>
        <v>8</v>
      </c>
      <c r="K50" s="37">
        <f t="shared" si="1"/>
        <v>9</v>
      </c>
      <c r="L50" s="37">
        <f t="shared" si="1"/>
        <v>10</v>
      </c>
      <c r="M50" s="37">
        <f t="shared" si="1"/>
        <v>11</v>
      </c>
      <c r="N50" s="37">
        <f t="shared" si="1"/>
        <v>12</v>
      </c>
      <c r="O50" s="37">
        <f t="shared" si="1"/>
        <v>13</v>
      </c>
      <c r="P50" s="37">
        <f t="shared" si="1"/>
        <v>14</v>
      </c>
      <c r="Q50" s="37">
        <f t="shared" si="1"/>
        <v>15</v>
      </c>
      <c r="R50" s="215">
        <f t="shared" si="1"/>
        <v>16</v>
      </c>
    </row>
    <row r="51" spans="1:18" s="7" customFormat="1" ht="18" customHeight="1">
      <c r="A51" s="168" t="s">
        <v>93</v>
      </c>
      <c r="B51" s="169"/>
      <c r="C51" s="170"/>
      <c r="D51" s="64">
        <v>1</v>
      </c>
      <c r="E51" s="64">
        <v>7</v>
      </c>
      <c r="F51" s="64"/>
      <c r="G51" s="101"/>
      <c r="H51" s="101"/>
      <c r="I51" s="101"/>
      <c r="J51" s="105">
        <f>J52+J58+J79</f>
        <v>78347</v>
      </c>
      <c r="K51" s="104"/>
      <c r="L51" s="104"/>
      <c r="M51" s="105">
        <v>0</v>
      </c>
      <c r="N51" s="105"/>
      <c r="O51" s="105"/>
      <c r="P51" s="105">
        <v>0</v>
      </c>
      <c r="Q51" s="104"/>
      <c r="R51" s="216"/>
    </row>
    <row r="52" spans="1:18" s="6" customFormat="1" ht="18" customHeight="1">
      <c r="A52" s="128" t="s">
        <v>100</v>
      </c>
      <c r="B52" s="129"/>
      <c r="C52" s="130"/>
      <c r="D52" s="63">
        <f aca="true" t="shared" si="2" ref="D52:D58">D51+1</f>
        <v>2</v>
      </c>
      <c r="E52" s="63">
        <v>7</v>
      </c>
      <c r="F52" s="64">
        <v>1</v>
      </c>
      <c r="G52" s="65"/>
      <c r="H52" s="65"/>
      <c r="I52" s="65"/>
      <c r="J52" s="96">
        <f>J53</f>
        <v>-6832</v>
      </c>
      <c r="K52" s="58"/>
      <c r="L52" s="58"/>
      <c r="M52" s="96">
        <v>0</v>
      </c>
      <c r="N52" s="96"/>
      <c r="O52" s="96"/>
      <c r="P52" s="96">
        <v>0</v>
      </c>
      <c r="Q52" s="58"/>
      <c r="R52" s="217"/>
    </row>
    <row r="53" spans="1:18" s="114" customFormat="1" ht="57.75" customHeight="1">
      <c r="A53" s="125" t="s">
        <v>84</v>
      </c>
      <c r="B53" s="126"/>
      <c r="C53" s="127"/>
      <c r="D53" s="108">
        <f t="shared" si="2"/>
        <v>3</v>
      </c>
      <c r="E53" s="108">
        <v>7</v>
      </c>
      <c r="F53" s="109">
        <v>1</v>
      </c>
      <c r="G53" s="68" t="s">
        <v>31</v>
      </c>
      <c r="H53" s="110"/>
      <c r="I53" s="110"/>
      <c r="J53" s="112">
        <f>J54</f>
        <v>-6832</v>
      </c>
      <c r="K53" s="113"/>
      <c r="L53" s="113"/>
      <c r="M53" s="112">
        <v>0</v>
      </c>
      <c r="N53" s="112"/>
      <c r="O53" s="112"/>
      <c r="P53" s="112">
        <v>0</v>
      </c>
      <c r="Q53" s="113"/>
      <c r="R53" s="218"/>
    </row>
    <row r="54" spans="1:18" s="5" customFormat="1" ht="30" customHeight="1">
      <c r="A54" s="131" t="s">
        <v>101</v>
      </c>
      <c r="B54" s="132"/>
      <c r="C54" s="133"/>
      <c r="D54" s="91">
        <f t="shared" si="2"/>
        <v>4</v>
      </c>
      <c r="E54" s="91">
        <v>7</v>
      </c>
      <c r="F54" s="91">
        <v>1</v>
      </c>
      <c r="G54" s="106" t="s">
        <v>102</v>
      </c>
      <c r="H54" s="107"/>
      <c r="I54" s="107"/>
      <c r="J54" s="103">
        <f>J55</f>
        <v>-6832</v>
      </c>
      <c r="K54" s="102"/>
      <c r="L54" s="102"/>
      <c r="M54" s="103">
        <v>0</v>
      </c>
      <c r="N54" s="103"/>
      <c r="O54" s="103"/>
      <c r="P54" s="103">
        <v>0</v>
      </c>
      <c r="Q54" s="102"/>
      <c r="R54" s="219"/>
    </row>
    <row r="55" spans="1:18" s="49" customFormat="1" ht="36.75" customHeight="1">
      <c r="A55" s="168" t="s">
        <v>129</v>
      </c>
      <c r="B55" s="169"/>
      <c r="C55" s="170"/>
      <c r="D55" s="64">
        <f t="shared" si="2"/>
        <v>5</v>
      </c>
      <c r="E55" s="64">
        <v>7</v>
      </c>
      <c r="F55" s="64">
        <v>1</v>
      </c>
      <c r="G55" s="220">
        <v>110100155</v>
      </c>
      <c r="H55" s="101"/>
      <c r="I55" s="101"/>
      <c r="J55" s="105">
        <f>J56</f>
        <v>-6832</v>
      </c>
      <c r="K55" s="104"/>
      <c r="L55" s="104"/>
      <c r="M55" s="105">
        <v>0</v>
      </c>
      <c r="N55" s="105"/>
      <c r="O55" s="105"/>
      <c r="P55" s="105">
        <v>0</v>
      </c>
      <c r="Q55" s="104"/>
      <c r="R55" s="104"/>
    </row>
    <row r="56" spans="1:18" s="222" customFormat="1" ht="36.75" customHeight="1">
      <c r="A56" s="131" t="s">
        <v>18</v>
      </c>
      <c r="B56" s="132"/>
      <c r="C56" s="133"/>
      <c r="D56" s="91">
        <f t="shared" si="2"/>
        <v>6</v>
      </c>
      <c r="E56" s="91">
        <v>7</v>
      </c>
      <c r="F56" s="91">
        <v>1</v>
      </c>
      <c r="G56" s="221">
        <v>110100155</v>
      </c>
      <c r="H56" s="107">
        <v>240</v>
      </c>
      <c r="I56" s="107">
        <v>300</v>
      </c>
      <c r="J56" s="103">
        <f>J57</f>
        <v>-6832</v>
      </c>
      <c r="K56" s="102"/>
      <c r="L56" s="102"/>
      <c r="M56" s="103">
        <v>0</v>
      </c>
      <c r="N56" s="103"/>
      <c r="O56" s="103"/>
      <c r="P56" s="103">
        <v>0</v>
      </c>
      <c r="Q56" s="102"/>
      <c r="R56" s="102"/>
    </row>
    <row r="57" spans="1:18" s="26" customFormat="1" ht="36.75" customHeight="1">
      <c r="A57" s="119" t="s">
        <v>61</v>
      </c>
      <c r="B57" s="120"/>
      <c r="C57" s="121"/>
      <c r="D57" s="62">
        <f t="shared" si="2"/>
        <v>7</v>
      </c>
      <c r="E57" s="62">
        <v>7</v>
      </c>
      <c r="F57" s="91">
        <v>1</v>
      </c>
      <c r="G57" s="223">
        <v>110100155</v>
      </c>
      <c r="H57" s="111">
        <v>244</v>
      </c>
      <c r="I57" s="111">
        <v>342</v>
      </c>
      <c r="J57" s="61">
        <f>'местн21 (2)'!D48</f>
        <v>-6832</v>
      </c>
      <c r="K57" s="66"/>
      <c r="L57" s="66"/>
      <c r="M57" s="61">
        <v>0</v>
      </c>
      <c r="N57" s="61"/>
      <c r="O57" s="61"/>
      <c r="P57" s="61">
        <v>0</v>
      </c>
      <c r="Q57" s="66"/>
      <c r="R57" s="66"/>
    </row>
    <row r="58" spans="1:18" s="26" customFormat="1" ht="18" customHeight="1">
      <c r="A58" s="128" t="s">
        <v>77</v>
      </c>
      <c r="B58" s="129"/>
      <c r="C58" s="130"/>
      <c r="D58" s="63">
        <f t="shared" si="2"/>
        <v>8</v>
      </c>
      <c r="E58" s="63">
        <v>7</v>
      </c>
      <c r="F58" s="64">
        <v>2</v>
      </c>
      <c r="G58" s="65"/>
      <c r="H58" s="65"/>
      <c r="I58" s="65"/>
      <c r="J58" s="96">
        <f>J59</f>
        <v>84024</v>
      </c>
      <c r="K58" s="58"/>
      <c r="L58" s="58"/>
      <c r="M58" s="96">
        <v>0</v>
      </c>
      <c r="N58" s="96"/>
      <c r="O58" s="96"/>
      <c r="P58" s="96">
        <v>0</v>
      </c>
      <c r="Q58" s="58"/>
      <c r="R58" s="58"/>
    </row>
    <row r="59" spans="1:18" s="6" customFormat="1" ht="61.5" customHeight="1">
      <c r="A59" s="125" t="s">
        <v>84</v>
      </c>
      <c r="B59" s="126"/>
      <c r="C59" s="127"/>
      <c r="D59" s="67">
        <f>D58+1</f>
        <v>9</v>
      </c>
      <c r="E59" s="67">
        <v>7</v>
      </c>
      <c r="F59" s="67">
        <v>2</v>
      </c>
      <c r="G59" s="68" t="s">
        <v>31</v>
      </c>
      <c r="H59" s="81"/>
      <c r="I59" s="93"/>
      <c r="J59" s="69">
        <f>J60</f>
        <v>84024</v>
      </c>
      <c r="K59" s="69"/>
      <c r="L59" s="69"/>
      <c r="M59" s="69">
        <v>0</v>
      </c>
      <c r="N59" s="69"/>
      <c r="O59" s="69"/>
      <c r="P59" s="69">
        <v>0</v>
      </c>
      <c r="Q59" s="69"/>
      <c r="R59" s="224"/>
    </row>
    <row r="60" spans="1:18" s="5" customFormat="1" ht="36.75" customHeight="1">
      <c r="A60" s="162" t="s">
        <v>78</v>
      </c>
      <c r="B60" s="163"/>
      <c r="C60" s="164"/>
      <c r="D60" s="91">
        <f>D59+1</f>
        <v>10</v>
      </c>
      <c r="E60" s="76">
        <v>7</v>
      </c>
      <c r="F60" s="76">
        <v>2</v>
      </c>
      <c r="G60" s="77" t="s">
        <v>79</v>
      </c>
      <c r="H60" s="80"/>
      <c r="I60" s="115"/>
      <c r="J60" s="79">
        <f>J61+J69+J72+J75</f>
        <v>84024</v>
      </c>
      <c r="K60" s="79"/>
      <c r="L60" s="79"/>
      <c r="M60" s="79">
        <v>0</v>
      </c>
      <c r="N60" s="79"/>
      <c r="O60" s="79"/>
      <c r="P60" s="79">
        <v>0</v>
      </c>
      <c r="Q60" s="79"/>
      <c r="R60" s="225"/>
    </row>
    <row r="61" spans="1:18" s="6" customFormat="1" ht="55.5" customHeight="1">
      <c r="A61" s="171" t="s">
        <v>80</v>
      </c>
      <c r="B61" s="172"/>
      <c r="C61" s="173"/>
      <c r="D61" s="63">
        <v>12</v>
      </c>
      <c r="E61" s="47">
        <v>7</v>
      </c>
      <c r="F61" s="47">
        <v>2</v>
      </c>
      <c r="G61" s="40" t="s">
        <v>81</v>
      </c>
      <c r="H61" s="56"/>
      <c r="I61" s="72"/>
      <c r="J61" s="71">
        <f>J62+J67+J65</f>
        <v>36689</v>
      </c>
      <c r="K61" s="71"/>
      <c r="L61" s="71"/>
      <c r="M61" s="71">
        <v>0</v>
      </c>
      <c r="N61" s="71"/>
      <c r="O61" s="71"/>
      <c r="P61" s="71">
        <v>0</v>
      </c>
      <c r="Q61" s="71"/>
      <c r="R61" s="226"/>
    </row>
    <row r="62" spans="1:18" s="5" customFormat="1" ht="34.5" customHeight="1">
      <c r="A62" s="162" t="s">
        <v>14</v>
      </c>
      <c r="B62" s="163"/>
      <c r="C62" s="164"/>
      <c r="D62" s="91">
        <v>13</v>
      </c>
      <c r="E62" s="76">
        <v>7</v>
      </c>
      <c r="F62" s="76">
        <v>2</v>
      </c>
      <c r="G62" s="77" t="s">
        <v>81</v>
      </c>
      <c r="H62" s="80">
        <v>110</v>
      </c>
      <c r="I62" s="80">
        <v>210</v>
      </c>
      <c r="J62" s="78">
        <f>J63+J64</f>
        <v>19189</v>
      </c>
      <c r="K62" s="78"/>
      <c r="L62" s="78"/>
      <c r="M62" s="78">
        <v>0</v>
      </c>
      <c r="N62" s="79"/>
      <c r="O62" s="79"/>
      <c r="P62" s="78">
        <v>0</v>
      </c>
      <c r="Q62" s="79"/>
      <c r="R62" s="225"/>
    </row>
    <row r="63" spans="1:18" ht="17.25" customHeight="1">
      <c r="A63" s="119" t="s">
        <v>15</v>
      </c>
      <c r="B63" s="120"/>
      <c r="C63" s="121"/>
      <c r="D63" s="62">
        <v>14</v>
      </c>
      <c r="E63" s="48">
        <v>7</v>
      </c>
      <c r="F63" s="48">
        <v>2</v>
      </c>
      <c r="G63" s="44" t="s">
        <v>81</v>
      </c>
      <c r="H63" s="54">
        <v>111</v>
      </c>
      <c r="I63" s="54">
        <v>211</v>
      </c>
      <c r="J63" s="73">
        <f>'местн21 (2)'!D16</f>
        <v>14738</v>
      </c>
      <c r="K63" s="73"/>
      <c r="L63" s="73"/>
      <c r="M63" s="73">
        <v>0</v>
      </c>
      <c r="N63" s="74"/>
      <c r="O63" s="74"/>
      <c r="P63" s="73">
        <v>0</v>
      </c>
      <c r="Q63" s="74"/>
      <c r="R63" s="227"/>
    </row>
    <row r="64" spans="1:18" ht="32.25" customHeight="1">
      <c r="A64" s="119" t="s">
        <v>16</v>
      </c>
      <c r="B64" s="120"/>
      <c r="C64" s="121"/>
      <c r="D64" s="62">
        <f>D63+1</f>
        <v>15</v>
      </c>
      <c r="E64" s="48">
        <v>7</v>
      </c>
      <c r="F64" s="48">
        <v>2</v>
      </c>
      <c r="G64" s="44" t="s">
        <v>81</v>
      </c>
      <c r="H64" s="54">
        <v>119</v>
      </c>
      <c r="I64" s="92">
        <v>213</v>
      </c>
      <c r="J64" s="73">
        <f>'местн21 (2)'!D24</f>
        <v>4451</v>
      </c>
      <c r="K64" s="73"/>
      <c r="L64" s="73"/>
      <c r="M64" s="73">
        <v>0</v>
      </c>
      <c r="N64" s="74"/>
      <c r="O64" s="74"/>
      <c r="P64" s="73">
        <v>0</v>
      </c>
      <c r="Q64" s="74"/>
      <c r="R64" s="227"/>
    </row>
    <row r="65" spans="1:18" ht="32.25" customHeight="1">
      <c r="A65" s="165" t="s">
        <v>17</v>
      </c>
      <c r="B65" s="166"/>
      <c r="C65" s="167"/>
      <c r="D65" s="91">
        <f>D64+1</f>
        <v>16</v>
      </c>
      <c r="E65" s="76">
        <v>7</v>
      </c>
      <c r="F65" s="76">
        <v>2</v>
      </c>
      <c r="G65" s="77" t="s">
        <v>81</v>
      </c>
      <c r="H65" s="80">
        <v>240</v>
      </c>
      <c r="I65" s="94">
        <v>220</v>
      </c>
      <c r="J65" s="73">
        <f>J66</f>
        <v>9500</v>
      </c>
      <c r="K65" s="73"/>
      <c r="L65" s="73"/>
      <c r="M65" s="73">
        <v>0</v>
      </c>
      <c r="N65" s="74"/>
      <c r="O65" s="74"/>
      <c r="P65" s="73">
        <v>0</v>
      </c>
      <c r="Q65" s="74"/>
      <c r="R65" s="227"/>
    </row>
    <row r="66" spans="1:18" ht="32.25" customHeight="1">
      <c r="A66" s="228" t="s">
        <v>130</v>
      </c>
      <c r="B66" s="229"/>
      <c r="C66" s="230"/>
      <c r="D66" s="62">
        <f>D65+1</f>
        <v>17</v>
      </c>
      <c r="E66" s="48">
        <v>7</v>
      </c>
      <c r="F66" s="48">
        <v>2</v>
      </c>
      <c r="G66" s="44" t="s">
        <v>81</v>
      </c>
      <c r="H66" s="54">
        <v>244</v>
      </c>
      <c r="I66" s="92">
        <v>226</v>
      </c>
      <c r="J66" s="73">
        <f>'местн21 (2)'!D32</f>
        <v>9500</v>
      </c>
      <c r="K66" s="73"/>
      <c r="L66" s="73"/>
      <c r="M66" s="73">
        <v>0</v>
      </c>
      <c r="N66" s="74"/>
      <c r="O66" s="74"/>
      <c r="P66" s="73">
        <v>0</v>
      </c>
      <c r="Q66" s="74"/>
      <c r="R66" s="227"/>
    </row>
    <row r="67" spans="1:18" s="222" customFormat="1" ht="32.25" customHeight="1">
      <c r="A67" s="162" t="s">
        <v>18</v>
      </c>
      <c r="B67" s="163"/>
      <c r="C67" s="164"/>
      <c r="D67" s="91">
        <f>D64+1</f>
        <v>16</v>
      </c>
      <c r="E67" s="76">
        <v>7</v>
      </c>
      <c r="F67" s="76">
        <v>2</v>
      </c>
      <c r="G67" s="77" t="s">
        <v>81</v>
      </c>
      <c r="H67" s="80">
        <v>240</v>
      </c>
      <c r="I67" s="94">
        <v>300</v>
      </c>
      <c r="J67" s="78">
        <f>J68</f>
        <v>8000</v>
      </c>
      <c r="K67" s="78"/>
      <c r="L67" s="78"/>
      <c r="M67" s="78">
        <v>0</v>
      </c>
      <c r="N67" s="79"/>
      <c r="O67" s="79"/>
      <c r="P67" s="78">
        <v>0</v>
      </c>
      <c r="Q67" s="79"/>
      <c r="R67" s="79"/>
    </row>
    <row r="68" spans="1:18" s="26" customFormat="1" ht="32.25" customHeight="1">
      <c r="A68" s="119" t="s">
        <v>131</v>
      </c>
      <c r="B68" s="120"/>
      <c r="C68" s="121"/>
      <c r="D68" s="62">
        <f aca="true" t="shared" si="3" ref="D68:D84">D67+1</f>
        <v>17</v>
      </c>
      <c r="E68" s="48">
        <v>7</v>
      </c>
      <c r="F68" s="48">
        <v>2</v>
      </c>
      <c r="G68" s="44" t="s">
        <v>81</v>
      </c>
      <c r="H68" s="54">
        <v>244</v>
      </c>
      <c r="I68" s="92">
        <v>344</v>
      </c>
      <c r="J68" s="73">
        <f>'местн21 (2)'!D56</f>
        <v>8000</v>
      </c>
      <c r="K68" s="73"/>
      <c r="L68" s="73"/>
      <c r="M68" s="73">
        <v>0</v>
      </c>
      <c r="N68" s="74"/>
      <c r="O68" s="74"/>
      <c r="P68" s="73">
        <v>0</v>
      </c>
      <c r="Q68" s="74"/>
      <c r="R68" s="74"/>
    </row>
    <row r="69" spans="1:18" s="7" customFormat="1" ht="66.75" customHeight="1">
      <c r="A69" s="168" t="s">
        <v>132</v>
      </c>
      <c r="B69" s="169"/>
      <c r="C69" s="170"/>
      <c r="D69" s="64">
        <f t="shared" si="3"/>
        <v>18</v>
      </c>
      <c r="E69" s="47">
        <v>7</v>
      </c>
      <c r="F69" s="47">
        <v>2</v>
      </c>
      <c r="G69" s="40" t="s">
        <v>126</v>
      </c>
      <c r="H69" s="52"/>
      <c r="I69" s="231"/>
      <c r="J69" s="75">
        <f>J70</f>
        <v>12294</v>
      </c>
      <c r="K69" s="75"/>
      <c r="L69" s="75"/>
      <c r="M69" s="75">
        <v>0</v>
      </c>
      <c r="N69" s="71"/>
      <c r="O69" s="71"/>
      <c r="P69" s="75">
        <v>0</v>
      </c>
      <c r="Q69" s="71"/>
      <c r="R69" s="226"/>
    </row>
    <row r="70" spans="1:18" ht="32.25" customHeight="1">
      <c r="A70" s="162" t="s">
        <v>18</v>
      </c>
      <c r="B70" s="163"/>
      <c r="C70" s="164"/>
      <c r="D70" s="91">
        <f t="shared" si="3"/>
        <v>19</v>
      </c>
      <c r="E70" s="76">
        <v>7</v>
      </c>
      <c r="F70" s="76">
        <v>2</v>
      </c>
      <c r="G70" s="77" t="s">
        <v>126</v>
      </c>
      <c r="H70" s="80">
        <v>240</v>
      </c>
      <c r="I70" s="94">
        <v>300</v>
      </c>
      <c r="J70" s="78">
        <f>J71</f>
        <v>12294</v>
      </c>
      <c r="K70" s="73"/>
      <c r="L70" s="73"/>
      <c r="M70" s="73">
        <v>0</v>
      </c>
      <c r="N70" s="74"/>
      <c r="O70" s="74"/>
      <c r="P70" s="73">
        <v>0</v>
      </c>
      <c r="Q70" s="74"/>
      <c r="R70" s="227"/>
    </row>
    <row r="71" spans="1:18" ht="32.25" customHeight="1">
      <c r="A71" s="119" t="s">
        <v>61</v>
      </c>
      <c r="B71" s="120"/>
      <c r="C71" s="121"/>
      <c r="D71" s="62">
        <f t="shared" si="3"/>
        <v>20</v>
      </c>
      <c r="E71" s="48">
        <v>7</v>
      </c>
      <c r="F71" s="48">
        <v>2</v>
      </c>
      <c r="G71" s="44" t="s">
        <v>126</v>
      </c>
      <c r="H71" s="54">
        <v>244</v>
      </c>
      <c r="I71" s="92">
        <v>342</v>
      </c>
      <c r="J71" s="73">
        <f>'местн21 (2)'!D49</f>
        <v>12294</v>
      </c>
      <c r="K71" s="73"/>
      <c r="L71" s="73"/>
      <c r="M71" s="73">
        <v>0</v>
      </c>
      <c r="N71" s="74"/>
      <c r="O71" s="74"/>
      <c r="P71" s="73">
        <v>0</v>
      </c>
      <c r="Q71" s="74"/>
      <c r="R71" s="227"/>
    </row>
    <row r="72" spans="1:18" s="7" customFormat="1" ht="32.25" customHeight="1">
      <c r="A72" s="171" t="s">
        <v>133</v>
      </c>
      <c r="B72" s="172"/>
      <c r="C72" s="173"/>
      <c r="D72" s="64">
        <f t="shared" si="3"/>
        <v>21</v>
      </c>
      <c r="E72" s="47">
        <v>7</v>
      </c>
      <c r="F72" s="47">
        <v>2</v>
      </c>
      <c r="G72" s="40" t="s">
        <v>127</v>
      </c>
      <c r="H72" s="52"/>
      <c r="I72" s="53"/>
      <c r="J72" s="75">
        <f>J73</f>
        <v>28968</v>
      </c>
      <c r="K72" s="75"/>
      <c r="L72" s="75"/>
      <c r="M72" s="75">
        <v>0</v>
      </c>
      <c r="N72" s="71"/>
      <c r="O72" s="71"/>
      <c r="P72" s="75">
        <v>0</v>
      </c>
      <c r="Q72" s="71"/>
      <c r="R72" s="226"/>
    </row>
    <row r="73" spans="1:18" ht="32.25" customHeight="1">
      <c r="A73" s="162" t="s">
        <v>18</v>
      </c>
      <c r="B73" s="163"/>
      <c r="C73" s="164"/>
      <c r="D73" s="76">
        <f t="shared" si="3"/>
        <v>22</v>
      </c>
      <c r="E73" s="76">
        <v>7</v>
      </c>
      <c r="F73" s="76">
        <v>2</v>
      </c>
      <c r="G73" s="77" t="s">
        <v>127</v>
      </c>
      <c r="H73" s="80">
        <v>240</v>
      </c>
      <c r="I73" s="94">
        <v>300</v>
      </c>
      <c r="J73" s="78">
        <f>J74</f>
        <v>28968</v>
      </c>
      <c r="K73" s="73"/>
      <c r="L73" s="73"/>
      <c r="M73" s="73">
        <v>0</v>
      </c>
      <c r="N73" s="74"/>
      <c r="O73" s="74"/>
      <c r="P73" s="73">
        <v>0</v>
      </c>
      <c r="Q73" s="74"/>
      <c r="R73" s="227"/>
    </row>
    <row r="74" spans="1:18" ht="32.25" customHeight="1">
      <c r="A74" s="119" t="s">
        <v>61</v>
      </c>
      <c r="B74" s="120"/>
      <c r="C74" s="121"/>
      <c r="D74" s="48">
        <f t="shared" si="3"/>
        <v>23</v>
      </c>
      <c r="E74" s="48">
        <v>7</v>
      </c>
      <c r="F74" s="48">
        <v>2</v>
      </c>
      <c r="G74" s="44" t="s">
        <v>127</v>
      </c>
      <c r="H74" s="54">
        <v>244</v>
      </c>
      <c r="I74" s="92">
        <v>342</v>
      </c>
      <c r="J74" s="73">
        <f>'местн21 (2)'!D47</f>
        <v>28968</v>
      </c>
      <c r="K74" s="73"/>
      <c r="L74" s="73"/>
      <c r="M74" s="73">
        <v>0</v>
      </c>
      <c r="N74" s="74"/>
      <c r="O74" s="74"/>
      <c r="P74" s="73">
        <v>0</v>
      </c>
      <c r="Q74" s="74"/>
      <c r="R74" s="227"/>
    </row>
    <row r="75" spans="1:18" ht="60" customHeight="1">
      <c r="A75" s="171" t="s">
        <v>134</v>
      </c>
      <c r="B75" s="172"/>
      <c r="C75" s="173"/>
      <c r="D75" s="47">
        <f t="shared" si="3"/>
        <v>24</v>
      </c>
      <c r="E75" s="47">
        <v>7</v>
      </c>
      <c r="F75" s="47">
        <v>2</v>
      </c>
      <c r="G75" s="40" t="s">
        <v>128</v>
      </c>
      <c r="H75" s="52"/>
      <c r="I75" s="232"/>
      <c r="J75" s="75">
        <f>J76</f>
        <v>6073</v>
      </c>
      <c r="K75" s="73"/>
      <c r="L75" s="73"/>
      <c r="M75" s="73">
        <v>0</v>
      </c>
      <c r="N75" s="74"/>
      <c r="O75" s="74"/>
      <c r="P75" s="73">
        <v>0</v>
      </c>
      <c r="Q75" s="74"/>
      <c r="R75" s="227"/>
    </row>
    <row r="76" spans="1:18" ht="16.5" customHeight="1">
      <c r="A76" s="162" t="s">
        <v>135</v>
      </c>
      <c r="B76" s="163"/>
      <c r="C76" s="164"/>
      <c r="D76" s="48">
        <f t="shared" si="3"/>
        <v>25</v>
      </c>
      <c r="E76" s="76">
        <v>7</v>
      </c>
      <c r="F76" s="76">
        <v>2</v>
      </c>
      <c r="G76" s="77" t="s">
        <v>128</v>
      </c>
      <c r="H76" s="80">
        <v>850</v>
      </c>
      <c r="I76" s="94">
        <v>290</v>
      </c>
      <c r="J76" s="78">
        <f>J77+J78</f>
        <v>6073</v>
      </c>
      <c r="K76" s="73"/>
      <c r="L76" s="73"/>
      <c r="M76" s="73">
        <v>0</v>
      </c>
      <c r="N76" s="74"/>
      <c r="O76" s="74"/>
      <c r="P76" s="73">
        <v>0</v>
      </c>
      <c r="Q76" s="74"/>
      <c r="R76" s="227"/>
    </row>
    <row r="77" spans="1:18" ht="22.5" customHeight="1">
      <c r="A77" s="119" t="s">
        <v>136</v>
      </c>
      <c r="B77" s="120"/>
      <c r="C77" s="121"/>
      <c r="D77" s="48">
        <f t="shared" si="3"/>
        <v>26</v>
      </c>
      <c r="E77" s="48">
        <v>7</v>
      </c>
      <c r="F77" s="48">
        <v>2</v>
      </c>
      <c r="G77" s="44" t="s">
        <v>128</v>
      </c>
      <c r="H77" s="54">
        <v>851</v>
      </c>
      <c r="I77" s="92">
        <v>291</v>
      </c>
      <c r="J77" s="73">
        <f>'местн21 (2)'!D39</f>
        <v>5432</v>
      </c>
      <c r="K77" s="73"/>
      <c r="L77" s="73"/>
      <c r="M77" s="73">
        <v>0</v>
      </c>
      <c r="N77" s="74"/>
      <c r="O77" s="74"/>
      <c r="P77" s="73">
        <v>0</v>
      </c>
      <c r="Q77" s="74"/>
      <c r="R77" s="227"/>
    </row>
    <row r="78" spans="1:18" ht="26.25" customHeight="1">
      <c r="A78" s="119" t="s">
        <v>136</v>
      </c>
      <c r="B78" s="120"/>
      <c r="C78" s="121"/>
      <c r="D78" s="48">
        <f t="shared" si="3"/>
        <v>27</v>
      </c>
      <c r="E78" s="48">
        <v>7</v>
      </c>
      <c r="F78" s="48">
        <v>2</v>
      </c>
      <c r="G78" s="44" t="s">
        <v>128</v>
      </c>
      <c r="H78" s="54">
        <v>852</v>
      </c>
      <c r="I78" s="92">
        <v>291</v>
      </c>
      <c r="J78" s="73">
        <f>'местн21 (2)'!D40</f>
        <v>641</v>
      </c>
      <c r="K78" s="73"/>
      <c r="L78" s="73"/>
      <c r="M78" s="73">
        <v>0</v>
      </c>
      <c r="N78" s="74"/>
      <c r="O78" s="74"/>
      <c r="P78" s="73">
        <v>0</v>
      </c>
      <c r="Q78" s="74"/>
      <c r="R78" s="227"/>
    </row>
    <row r="79" spans="1:18" s="6" customFormat="1" ht="21.75" customHeight="1">
      <c r="A79" s="122" t="s">
        <v>83</v>
      </c>
      <c r="B79" s="123"/>
      <c r="C79" s="124"/>
      <c r="D79" s="50">
        <f t="shared" si="3"/>
        <v>28</v>
      </c>
      <c r="E79" s="50">
        <v>7</v>
      </c>
      <c r="F79" s="50">
        <v>7</v>
      </c>
      <c r="G79" s="51"/>
      <c r="H79" s="56"/>
      <c r="I79" s="82"/>
      <c r="J79" s="70">
        <f>J80</f>
        <v>1155</v>
      </c>
      <c r="K79" s="70"/>
      <c r="L79" s="70"/>
      <c r="M79" s="70">
        <v>0</v>
      </c>
      <c r="N79" s="70"/>
      <c r="O79" s="70"/>
      <c r="P79" s="70">
        <v>0</v>
      </c>
      <c r="Q79" s="70"/>
      <c r="R79" s="233"/>
    </row>
    <row r="80" spans="1:18" ht="63.75" customHeight="1">
      <c r="A80" s="125" t="s">
        <v>84</v>
      </c>
      <c r="B80" s="126"/>
      <c r="C80" s="127"/>
      <c r="D80" s="67">
        <f t="shared" si="3"/>
        <v>29</v>
      </c>
      <c r="E80" s="67">
        <v>7</v>
      </c>
      <c r="F80" s="67">
        <v>7</v>
      </c>
      <c r="G80" s="68" t="s">
        <v>31</v>
      </c>
      <c r="H80" s="81"/>
      <c r="I80" s="84"/>
      <c r="J80" s="69">
        <f>J81</f>
        <v>1155</v>
      </c>
      <c r="K80" s="69"/>
      <c r="L80" s="69"/>
      <c r="M80" s="69">
        <f>M81</f>
        <v>0</v>
      </c>
      <c r="N80" s="69"/>
      <c r="O80" s="69"/>
      <c r="P80" s="69">
        <f>P81</f>
        <v>0</v>
      </c>
      <c r="Q80" s="69"/>
      <c r="R80" s="224"/>
    </row>
    <row r="81" spans="1:18" ht="52.5" customHeight="1">
      <c r="A81" s="119" t="s">
        <v>85</v>
      </c>
      <c r="B81" s="120"/>
      <c r="C81" s="121"/>
      <c r="D81" s="48">
        <f t="shared" si="3"/>
        <v>30</v>
      </c>
      <c r="E81" s="48">
        <v>7</v>
      </c>
      <c r="F81" s="48">
        <v>7</v>
      </c>
      <c r="G81" s="44" t="s">
        <v>86</v>
      </c>
      <c r="H81" s="54"/>
      <c r="I81" s="83"/>
      <c r="J81" s="73">
        <f>J82</f>
        <v>1155</v>
      </c>
      <c r="K81" s="73"/>
      <c r="L81" s="73"/>
      <c r="M81" s="73">
        <v>0</v>
      </c>
      <c r="N81" s="74"/>
      <c r="O81" s="74"/>
      <c r="P81" s="73">
        <v>0</v>
      </c>
      <c r="Q81" s="74"/>
      <c r="R81" s="227"/>
    </row>
    <row r="82" spans="1:18" s="7" customFormat="1" ht="29.25" customHeight="1">
      <c r="A82" s="171" t="s">
        <v>87</v>
      </c>
      <c r="B82" s="172"/>
      <c r="C82" s="173"/>
      <c r="D82" s="47">
        <f t="shared" si="3"/>
        <v>31</v>
      </c>
      <c r="E82" s="47">
        <v>7</v>
      </c>
      <c r="F82" s="47">
        <v>7</v>
      </c>
      <c r="G82" s="40" t="s">
        <v>88</v>
      </c>
      <c r="H82" s="52"/>
      <c r="I82" s="234"/>
      <c r="J82" s="75">
        <f>J83</f>
        <v>1155</v>
      </c>
      <c r="K82" s="75"/>
      <c r="L82" s="75"/>
      <c r="M82" s="75">
        <f>M83</f>
        <v>0</v>
      </c>
      <c r="N82" s="71"/>
      <c r="O82" s="71"/>
      <c r="P82" s="75">
        <f>P83</f>
        <v>0</v>
      </c>
      <c r="Q82" s="71"/>
      <c r="R82" s="226"/>
    </row>
    <row r="83" spans="1:18" s="5" customFormat="1" ht="36.75" customHeight="1">
      <c r="A83" s="162" t="s">
        <v>18</v>
      </c>
      <c r="B83" s="163"/>
      <c r="C83" s="164"/>
      <c r="D83" s="76">
        <f t="shared" si="3"/>
        <v>32</v>
      </c>
      <c r="E83" s="76">
        <v>7</v>
      </c>
      <c r="F83" s="76">
        <v>7</v>
      </c>
      <c r="G83" s="77" t="s">
        <v>88</v>
      </c>
      <c r="H83" s="80">
        <v>240</v>
      </c>
      <c r="I83" s="95">
        <v>300</v>
      </c>
      <c r="J83" s="78">
        <f>J84</f>
        <v>1155</v>
      </c>
      <c r="K83" s="78"/>
      <c r="L83" s="78"/>
      <c r="M83" s="78">
        <v>0</v>
      </c>
      <c r="N83" s="79"/>
      <c r="O83" s="79"/>
      <c r="P83" s="78">
        <v>0</v>
      </c>
      <c r="Q83" s="79"/>
      <c r="R83" s="225"/>
    </row>
    <row r="84" spans="1:18" ht="31.5" customHeight="1">
      <c r="A84" s="119" t="s">
        <v>61</v>
      </c>
      <c r="B84" s="120"/>
      <c r="C84" s="121"/>
      <c r="D84" s="48">
        <f t="shared" si="3"/>
        <v>33</v>
      </c>
      <c r="E84" s="48">
        <v>7</v>
      </c>
      <c r="F84" s="48">
        <v>7</v>
      </c>
      <c r="G84" s="44" t="s">
        <v>88</v>
      </c>
      <c r="H84" s="54">
        <v>244</v>
      </c>
      <c r="I84" s="83">
        <v>342</v>
      </c>
      <c r="J84" s="73">
        <f>лагерь21!D18</f>
        <v>1155</v>
      </c>
      <c r="K84" s="73"/>
      <c r="L84" s="73"/>
      <c r="M84" s="73">
        <v>0</v>
      </c>
      <c r="N84" s="74"/>
      <c r="O84" s="74"/>
      <c r="P84" s="73">
        <v>0</v>
      </c>
      <c r="Q84" s="74"/>
      <c r="R84" s="227"/>
    </row>
    <row r="85" spans="3:18" ht="15">
      <c r="C85" s="26" t="s">
        <v>57</v>
      </c>
      <c r="E85" s="57"/>
      <c r="F85" s="57"/>
      <c r="G85" s="57"/>
      <c r="H85" s="57"/>
      <c r="I85" s="57"/>
      <c r="J85" s="66">
        <f>J51</f>
        <v>78347</v>
      </c>
      <c r="K85" s="59" t="s">
        <v>58</v>
      </c>
      <c r="L85" s="59" t="s">
        <v>58</v>
      </c>
      <c r="M85" s="61">
        <v>0</v>
      </c>
      <c r="N85" s="59" t="s">
        <v>58</v>
      </c>
      <c r="O85" s="59" t="s">
        <v>58</v>
      </c>
      <c r="P85" s="61">
        <v>0</v>
      </c>
      <c r="Q85" s="59" t="s">
        <v>58</v>
      </c>
      <c r="R85" s="235" t="s">
        <v>58</v>
      </c>
    </row>
    <row r="86" spans="9:18" ht="15">
      <c r="I86" s="26" t="s">
        <v>59</v>
      </c>
      <c r="J86" s="66">
        <f>J85</f>
        <v>78347</v>
      </c>
      <c r="K86" s="59" t="s">
        <v>58</v>
      </c>
      <c r="L86" s="59" t="s">
        <v>58</v>
      </c>
      <c r="M86" s="61">
        <f>M85</f>
        <v>0</v>
      </c>
      <c r="N86" s="59" t="s">
        <v>58</v>
      </c>
      <c r="O86" s="59" t="s">
        <v>58</v>
      </c>
      <c r="P86" s="61">
        <f>P85</f>
        <v>0</v>
      </c>
      <c r="Q86" s="59" t="s">
        <v>58</v>
      </c>
      <c r="R86" s="235" t="s">
        <v>58</v>
      </c>
    </row>
    <row r="87" spans="10:16" ht="15">
      <c r="J87" s="85"/>
      <c r="M87" s="85"/>
      <c r="P87" s="85"/>
    </row>
    <row r="88" spans="10:16" ht="15" customHeight="1">
      <c r="J88" s="85"/>
      <c r="M88" s="85"/>
      <c r="P88" s="85"/>
    </row>
    <row r="89" spans="1:18" ht="15" customHeight="1">
      <c r="A89" s="26" t="s">
        <v>62</v>
      </c>
      <c r="R89" s="4"/>
    </row>
    <row r="90" spans="1:18" ht="30.75" customHeight="1">
      <c r="A90" s="26" t="s">
        <v>63</v>
      </c>
      <c r="D90" s="176" t="s">
        <v>97</v>
      </c>
      <c r="E90" s="176"/>
      <c r="F90" s="176"/>
      <c r="H90" s="34"/>
      <c r="I90" s="34"/>
      <c r="J90" s="34"/>
      <c r="L90" s="86" t="s">
        <v>106</v>
      </c>
      <c r="M90" s="34"/>
      <c r="N90" s="34"/>
      <c r="O90" s="34"/>
      <c r="R90" s="4"/>
    </row>
    <row r="91" spans="4:18" ht="15" customHeight="1">
      <c r="D91" s="174" t="s">
        <v>64</v>
      </c>
      <c r="E91" s="174"/>
      <c r="F91" s="174"/>
      <c r="H91" s="175" t="s">
        <v>37</v>
      </c>
      <c r="I91" s="175"/>
      <c r="J91" s="175"/>
      <c r="L91" s="175" t="s">
        <v>65</v>
      </c>
      <c r="M91" s="175"/>
      <c r="N91" s="175"/>
      <c r="O91" s="175"/>
      <c r="R91" s="4"/>
    </row>
    <row r="92" ht="15" customHeight="1">
      <c r="R92" s="4"/>
    </row>
    <row r="93" ht="15" customHeight="1">
      <c r="R93" s="4"/>
    </row>
    <row r="94" spans="1:18" ht="15" customHeight="1">
      <c r="A94" s="26" t="s">
        <v>66</v>
      </c>
      <c r="D94" s="86" t="s">
        <v>94</v>
      </c>
      <c r="E94" s="34"/>
      <c r="F94" s="34"/>
      <c r="H94" s="34"/>
      <c r="I94" s="34"/>
      <c r="J94" s="34"/>
      <c r="L94" s="86" t="s">
        <v>107</v>
      </c>
      <c r="M94" s="34"/>
      <c r="N94" s="34"/>
      <c r="O94" s="34"/>
      <c r="R94" s="4"/>
    </row>
    <row r="95" spans="4:18" ht="15" customHeight="1">
      <c r="D95" s="174" t="s">
        <v>64</v>
      </c>
      <c r="E95" s="174"/>
      <c r="F95" s="174"/>
      <c r="H95" s="175" t="s">
        <v>37</v>
      </c>
      <c r="I95" s="175"/>
      <c r="J95" s="175"/>
      <c r="L95" s="175" t="s">
        <v>65</v>
      </c>
      <c r="M95" s="175"/>
      <c r="N95" s="175"/>
      <c r="O95" s="175"/>
      <c r="R95" s="4"/>
    </row>
    <row r="96" ht="15" customHeight="1">
      <c r="R96" s="4"/>
    </row>
    <row r="97" spans="1:18" ht="15" customHeight="1">
      <c r="A97" s="28" t="s">
        <v>39</v>
      </c>
      <c r="B97" s="29"/>
      <c r="C97" s="30"/>
      <c r="D97" s="30" t="s">
        <v>40</v>
      </c>
      <c r="J97" s="85"/>
      <c r="M97" s="85"/>
      <c r="P97" s="85"/>
      <c r="R97" s="4"/>
    </row>
    <row r="98" spans="10:16" ht="15" customHeight="1">
      <c r="J98" s="85"/>
      <c r="M98" s="85"/>
      <c r="P98" s="85"/>
    </row>
    <row r="99" spans="10:16" ht="15" customHeight="1">
      <c r="J99" s="85"/>
      <c r="M99" s="85"/>
      <c r="N99" s="85"/>
      <c r="P99" s="85"/>
    </row>
    <row r="100" spans="10:13" ht="15" customHeight="1">
      <c r="J100" s="85"/>
      <c r="M100" s="85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28" ht="11.25" customHeight="1"/>
    <row r="129" ht="11.25" customHeight="1"/>
  </sheetData>
  <sheetProtection/>
  <mergeCells count="88">
    <mergeCell ref="A65:C65"/>
    <mergeCell ref="A66:C66"/>
    <mergeCell ref="A75:C75"/>
    <mergeCell ref="A76:C76"/>
    <mergeCell ref="A68:C68"/>
    <mergeCell ref="A69:C69"/>
    <mergeCell ref="A70:C70"/>
    <mergeCell ref="A71:C71"/>
    <mergeCell ref="A67:C67"/>
    <mergeCell ref="A77:C77"/>
    <mergeCell ref="A78:C78"/>
    <mergeCell ref="A72:C72"/>
    <mergeCell ref="A73:C73"/>
    <mergeCell ref="A74:C74"/>
    <mergeCell ref="I9:K9"/>
    <mergeCell ref="L9:N9"/>
    <mergeCell ref="I2:P2"/>
    <mergeCell ref="I3:P3"/>
    <mergeCell ref="I4:P4"/>
    <mergeCell ref="I5:P5"/>
    <mergeCell ref="I6:P6"/>
    <mergeCell ref="I7:P7"/>
    <mergeCell ref="L8:P8"/>
    <mergeCell ref="D95:F95"/>
    <mergeCell ref="H95:J95"/>
    <mergeCell ref="L95:O95"/>
    <mergeCell ref="A83:C83"/>
    <mergeCell ref="D90:F90"/>
    <mergeCell ref="D91:F91"/>
    <mergeCell ref="H91:J91"/>
    <mergeCell ref="L91:O91"/>
    <mergeCell ref="A51:C51"/>
    <mergeCell ref="A58:C58"/>
    <mergeCell ref="A59:C59"/>
    <mergeCell ref="A60:C60"/>
    <mergeCell ref="A55:C55"/>
    <mergeCell ref="A56:C56"/>
    <mergeCell ref="A57:C57"/>
    <mergeCell ref="A61:C61"/>
    <mergeCell ref="A62:C62"/>
    <mergeCell ref="P48:R48"/>
    <mergeCell ref="A50:C50"/>
    <mergeCell ref="A63:C63"/>
    <mergeCell ref="A64:C64"/>
    <mergeCell ref="G48:G49"/>
    <mergeCell ref="H48:H49"/>
    <mergeCell ref="J48:L48"/>
    <mergeCell ref="M48:O48"/>
    <mergeCell ref="J25:L25"/>
    <mergeCell ref="M25:O25"/>
    <mergeCell ref="A45:R45"/>
    <mergeCell ref="A47:C49"/>
    <mergeCell ref="D47:D49"/>
    <mergeCell ref="E47:H47"/>
    <mergeCell ref="I47:I49"/>
    <mergeCell ref="J47:R47"/>
    <mergeCell ref="E48:E49"/>
    <mergeCell ref="F48:F49"/>
    <mergeCell ref="M18:N18"/>
    <mergeCell ref="A22:N22"/>
    <mergeCell ref="B24:E24"/>
    <mergeCell ref="F24:F26"/>
    <mergeCell ref="G24:O24"/>
    <mergeCell ref="B25:B26"/>
    <mergeCell ref="C25:C26"/>
    <mergeCell ref="D25:D26"/>
    <mergeCell ref="E25:E26"/>
    <mergeCell ref="G25:I25"/>
    <mergeCell ref="E16:J16"/>
    <mergeCell ref="M16:N16"/>
    <mergeCell ref="F17:J17"/>
    <mergeCell ref="M17:N17"/>
    <mergeCell ref="M11:N11"/>
    <mergeCell ref="A12:J12"/>
    <mergeCell ref="M12:N12"/>
    <mergeCell ref="A13:J13"/>
    <mergeCell ref="M13:N13"/>
    <mergeCell ref="A11:J11"/>
    <mergeCell ref="M14:N14"/>
    <mergeCell ref="A84:C84"/>
    <mergeCell ref="A79:C79"/>
    <mergeCell ref="A80:C80"/>
    <mergeCell ref="A81:C81"/>
    <mergeCell ref="A82:C82"/>
    <mergeCell ref="A52:C52"/>
    <mergeCell ref="A53:C53"/>
    <mergeCell ref="A54:C54"/>
    <mergeCell ref="M15:N15"/>
  </mergeCells>
  <printOptions/>
  <pageMargins left="0.3937007874015748" right="0" top="0" bottom="0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J67"/>
  <sheetViews>
    <sheetView showGridLines="0" workbookViewId="0" topLeftCell="A24">
      <selection activeCell="D57" sqref="D57:E57"/>
    </sheetView>
  </sheetViews>
  <sheetFormatPr defaultColWidth="9.140625" defaultRowHeight="12.75"/>
  <cols>
    <col min="1" max="1" width="0.2890625" style="2" customWidth="1"/>
    <col min="2" max="2" width="4.7109375" style="2" customWidth="1"/>
    <col min="3" max="3" width="46.140625" style="2" customWidth="1"/>
    <col min="4" max="4" width="12.8515625" style="2" customWidth="1"/>
    <col min="5" max="5" width="8.7109375" style="2" customWidth="1"/>
    <col min="6" max="6" width="8.8515625" style="2" customWidth="1"/>
    <col min="7" max="7" width="13.28125" style="2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8"/>
      <c r="C1" s="8"/>
      <c r="D1" s="189" t="s">
        <v>30</v>
      </c>
      <c r="E1" s="189"/>
      <c r="F1" s="189"/>
      <c r="G1" s="189"/>
    </row>
    <row r="2" spans="2:7" ht="39" customHeight="1">
      <c r="B2" s="8"/>
      <c r="C2" s="8"/>
      <c r="D2" s="191" t="s">
        <v>97</v>
      </c>
      <c r="E2" s="191"/>
      <c r="F2" s="191"/>
      <c r="G2" s="191"/>
    </row>
    <row r="3" spans="2:7" ht="27" customHeight="1">
      <c r="B3" s="8"/>
      <c r="C3" s="8"/>
      <c r="D3" s="97"/>
      <c r="E3" s="8" t="s">
        <v>98</v>
      </c>
      <c r="F3" s="8"/>
      <c r="G3" s="8"/>
    </row>
    <row r="4" spans="2:7" ht="15">
      <c r="B4" s="8"/>
      <c r="C4" s="8"/>
      <c r="D4" s="8"/>
      <c r="E4" s="8"/>
      <c r="F4" s="8"/>
      <c r="G4" s="8"/>
    </row>
    <row r="5" spans="2:7" ht="15">
      <c r="B5" s="8"/>
      <c r="C5" s="8"/>
      <c r="D5" s="8"/>
      <c r="E5" s="8"/>
      <c r="F5" s="8"/>
      <c r="G5" s="8"/>
    </row>
    <row r="6" spans="2:7" ht="5.25" customHeight="1">
      <c r="B6" s="8"/>
      <c r="C6" s="8"/>
      <c r="D6" s="8"/>
      <c r="E6" s="8"/>
      <c r="F6" s="8"/>
      <c r="G6" s="8"/>
    </row>
    <row r="7" spans="2:7" ht="15">
      <c r="B7" s="189" t="s">
        <v>19</v>
      </c>
      <c r="C7" s="189"/>
      <c r="D7" s="189"/>
      <c r="E7" s="189"/>
      <c r="F7" s="8"/>
      <c r="G7" s="8"/>
    </row>
    <row r="8" spans="2:7" ht="20.25" customHeight="1">
      <c r="B8" s="189" t="s">
        <v>96</v>
      </c>
      <c r="C8" s="189"/>
      <c r="D8" s="189"/>
      <c r="E8" s="189"/>
      <c r="F8" s="8"/>
      <c r="G8" s="8"/>
    </row>
    <row r="9" spans="2:7" ht="6.75" customHeight="1">
      <c r="B9" s="8"/>
      <c r="C9" s="8"/>
      <c r="D9" s="8"/>
      <c r="E9" s="8"/>
      <c r="F9" s="8"/>
      <c r="G9" s="8"/>
    </row>
    <row r="10" spans="2:7" ht="15">
      <c r="B10" s="193" t="s">
        <v>71</v>
      </c>
      <c r="C10" s="193"/>
      <c r="D10" s="193"/>
      <c r="E10" s="8"/>
      <c r="F10" s="8"/>
      <c r="G10" s="8"/>
    </row>
    <row r="11" spans="2:7" ht="13.5" customHeight="1">
      <c r="B11" s="8"/>
      <c r="C11" s="8"/>
      <c r="D11" s="8"/>
      <c r="E11" s="8"/>
      <c r="F11" s="8"/>
      <c r="G11" s="8"/>
    </row>
    <row r="12" spans="2:7" ht="30.75" customHeight="1">
      <c r="B12" s="10" t="s">
        <v>20</v>
      </c>
      <c r="C12" s="11" t="s">
        <v>21</v>
      </c>
      <c r="D12" s="185" t="s">
        <v>22</v>
      </c>
      <c r="E12" s="185"/>
      <c r="F12" s="8"/>
      <c r="G12" s="8"/>
    </row>
    <row r="13" spans="2:7" ht="15">
      <c r="B13" s="10">
        <v>1</v>
      </c>
      <c r="C13" s="11">
        <v>2</v>
      </c>
      <c r="D13" s="185">
        <v>3</v>
      </c>
      <c r="E13" s="185"/>
      <c r="F13" s="8"/>
      <c r="G13" s="8"/>
    </row>
    <row r="14" spans="2:10" ht="12.75" customHeight="1">
      <c r="B14" s="10">
        <v>1</v>
      </c>
      <c r="C14" s="11" t="s">
        <v>15</v>
      </c>
      <c r="D14" s="195">
        <f>D16+D15</f>
        <v>14738</v>
      </c>
      <c r="E14" s="195"/>
      <c r="F14" s="8"/>
      <c r="G14" s="8"/>
      <c r="J14" s="3"/>
    </row>
    <row r="15" spans="2:10" ht="31.5" customHeight="1">
      <c r="B15" s="10"/>
      <c r="C15" s="13" t="s">
        <v>99</v>
      </c>
      <c r="D15" s="187">
        <v>0</v>
      </c>
      <c r="E15" s="188"/>
      <c r="F15" s="8"/>
      <c r="G15" s="8"/>
      <c r="J15" s="3"/>
    </row>
    <row r="16" spans="2:7" ht="15" customHeight="1">
      <c r="B16" s="10"/>
      <c r="C16" s="13" t="s">
        <v>23</v>
      </c>
      <c r="D16" s="190">
        <v>14738</v>
      </c>
      <c r="E16" s="190"/>
      <c r="F16" s="8"/>
      <c r="G16" s="8"/>
    </row>
    <row r="17" spans="2:7" ht="15">
      <c r="B17" s="8"/>
      <c r="C17" s="8"/>
      <c r="D17" s="8"/>
      <c r="E17" s="8"/>
      <c r="F17" s="8"/>
      <c r="G17" s="8"/>
    </row>
    <row r="18" spans="2:7" ht="12.75" customHeight="1">
      <c r="B18" s="186" t="s">
        <v>108</v>
      </c>
      <c r="C18" s="186"/>
      <c r="D18" s="186"/>
      <c r="E18" s="186"/>
      <c r="F18" s="186"/>
      <c r="G18" s="186"/>
    </row>
    <row r="19" spans="2:7" ht="18" customHeight="1">
      <c r="B19" s="17"/>
      <c r="C19" s="17"/>
      <c r="D19" s="17"/>
      <c r="E19" s="8"/>
      <c r="F19" s="8"/>
      <c r="G19" s="8"/>
    </row>
    <row r="20" spans="2:7" ht="33.75" customHeight="1">
      <c r="B20" s="10" t="s">
        <v>20</v>
      </c>
      <c r="C20" s="11" t="s">
        <v>21</v>
      </c>
      <c r="D20" s="185" t="s">
        <v>22</v>
      </c>
      <c r="E20" s="185"/>
      <c r="F20" s="8"/>
      <c r="G20" s="8"/>
    </row>
    <row r="21" spans="2:7" ht="15">
      <c r="B21" s="11">
        <v>1</v>
      </c>
      <c r="C21" s="11">
        <v>2</v>
      </c>
      <c r="D21" s="185">
        <v>3</v>
      </c>
      <c r="E21" s="185"/>
      <c r="F21" s="8"/>
      <c r="G21" s="8"/>
    </row>
    <row r="22" spans="2:7" ht="33" customHeight="1">
      <c r="B22" s="10">
        <v>1</v>
      </c>
      <c r="C22" s="13" t="s">
        <v>24</v>
      </c>
      <c r="D22" s="195">
        <f>D24+D23</f>
        <v>4451</v>
      </c>
      <c r="E22" s="195"/>
      <c r="F22" s="9"/>
      <c r="G22" s="8"/>
    </row>
    <row r="23" spans="2:7" ht="18" customHeight="1">
      <c r="B23" s="10"/>
      <c r="C23" s="13" t="s">
        <v>99</v>
      </c>
      <c r="D23" s="187">
        <v>0</v>
      </c>
      <c r="E23" s="188"/>
      <c r="F23" s="9"/>
      <c r="G23" s="8"/>
    </row>
    <row r="24" spans="2:7" ht="18" customHeight="1">
      <c r="B24" s="10"/>
      <c r="C24" s="18" t="s">
        <v>27</v>
      </c>
      <c r="D24" s="194">
        <v>4451</v>
      </c>
      <c r="E24" s="194"/>
      <c r="F24" s="9"/>
      <c r="G24" s="8"/>
    </row>
    <row r="25" spans="2:7" ht="12.75" customHeight="1" hidden="1">
      <c r="B25" s="10"/>
      <c r="C25" s="13" t="s">
        <v>25</v>
      </c>
      <c r="D25" s="185"/>
      <c r="E25" s="185"/>
      <c r="F25" s="9"/>
      <c r="G25" s="8"/>
    </row>
    <row r="26" spans="2:7" ht="12.75" customHeight="1" hidden="1">
      <c r="B26" s="10"/>
      <c r="C26" s="13" t="s">
        <v>26</v>
      </c>
      <c r="D26" s="185"/>
      <c r="E26" s="185"/>
      <c r="F26" s="8"/>
      <c r="G26" s="8"/>
    </row>
    <row r="27" spans="2:7" ht="12.75" customHeight="1">
      <c r="B27" s="19"/>
      <c r="C27" s="20"/>
      <c r="D27" s="21"/>
      <c r="E27" s="21"/>
      <c r="F27" s="8"/>
      <c r="G27" s="8"/>
    </row>
    <row r="28" spans="2:7" ht="12.75" customHeight="1">
      <c r="B28" s="186" t="s">
        <v>109</v>
      </c>
      <c r="C28" s="186"/>
      <c r="D28" s="186"/>
      <c r="E28" s="186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10" t="s">
        <v>20</v>
      </c>
      <c r="C30" s="11" t="s">
        <v>21</v>
      </c>
      <c r="D30" s="185" t="s">
        <v>22</v>
      </c>
      <c r="E30" s="185"/>
      <c r="F30" s="8"/>
      <c r="G30" s="8"/>
    </row>
    <row r="31" spans="2:7" ht="12.75" customHeight="1">
      <c r="B31" s="10">
        <v>1</v>
      </c>
      <c r="C31" s="11">
        <v>2</v>
      </c>
      <c r="D31" s="185">
        <v>3</v>
      </c>
      <c r="E31" s="185"/>
      <c r="F31" s="8"/>
      <c r="G31" s="8"/>
    </row>
    <row r="32" spans="2:7" ht="12.75" customHeight="1">
      <c r="B32" s="10">
        <v>1</v>
      </c>
      <c r="C32" s="196" t="s">
        <v>110</v>
      </c>
      <c r="D32" s="194">
        <v>9500</v>
      </c>
      <c r="E32" s="194"/>
      <c r="F32" s="8"/>
      <c r="G32" s="8"/>
    </row>
    <row r="33" spans="2:7" ht="12.75" customHeight="1">
      <c r="B33" s="197"/>
      <c r="C33" s="22" t="s">
        <v>90</v>
      </c>
      <c r="D33" s="198">
        <f>D32</f>
        <v>9500</v>
      </c>
      <c r="E33" s="199"/>
      <c r="F33" s="8"/>
      <c r="G33" s="8"/>
    </row>
    <row r="34" spans="2:7" ht="12.75" customHeight="1">
      <c r="B34" s="19"/>
      <c r="C34" s="19"/>
      <c r="D34" s="200"/>
      <c r="E34" s="200"/>
      <c r="F34" s="8"/>
      <c r="G34" s="8"/>
    </row>
    <row r="35" spans="2:7" ht="12.75" customHeight="1">
      <c r="B35" s="193" t="s">
        <v>111</v>
      </c>
      <c r="C35" s="193"/>
      <c r="D35" s="193"/>
      <c r="E35" s="193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26.25" customHeight="1">
      <c r="B37" s="10" t="s">
        <v>20</v>
      </c>
      <c r="C37" s="11" t="s">
        <v>21</v>
      </c>
      <c r="D37" s="185" t="s">
        <v>22</v>
      </c>
      <c r="E37" s="185"/>
      <c r="F37" s="8"/>
      <c r="G37" s="8"/>
    </row>
    <row r="38" spans="2:7" ht="12.75" customHeight="1">
      <c r="B38" s="10">
        <v>1</v>
      </c>
      <c r="C38" s="11">
        <v>2</v>
      </c>
      <c r="D38" s="185">
        <v>3</v>
      </c>
      <c r="E38" s="185"/>
      <c r="F38" s="8"/>
      <c r="G38" s="8"/>
    </row>
    <row r="39" spans="2:7" ht="13.5" customHeight="1">
      <c r="B39" s="10">
        <v>1</v>
      </c>
      <c r="C39" s="196" t="s">
        <v>112</v>
      </c>
      <c r="D39" s="194">
        <v>5432</v>
      </c>
      <c r="E39" s="194"/>
      <c r="F39" s="8"/>
      <c r="G39" s="8"/>
    </row>
    <row r="40" spans="2:7" ht="13.5" customHeight="1">
      <c r="B40" s="10">
        <v>2</v>
      </c>
      <c r="C40" s="196" t="s">
        <v>113</v>
      </c>
      <c r="D40" s="194">
        <v>641</v>
      </c>
      <c r="E40" s="194"/>
      <c r="F40" s="8"/>
      <c r="G40" s="8"/>
    </row>
    <row r="41" spans="2:7" ht="12.75" customHeight="1">
      <c r="B41" s="10"/>
      <c r="C41" s="22" t="s">
        <v>90</v>
      </c>
      <c r="D41" s="195">
        <f>D40+D39</f>
        <v>6073</v>
      </c>
      <c r="E41" s="195"/>
      <c r="F41" s="8"/>
      <c r="G41" s="8"/>
    </row>
    <row r="42" spans="2:7" ht="12.75" customHeight="1">
      <c r="B42" s="19"/>
      <c r="C42" s="203"/>
      <c r="D42" s="201"/>
      <c r="E42" s="201"/>
      <c r="F42" s="8"/>
      <c r="G42" s="8"/>
    </row>
    <row r="43" spans="2:7" ht="39" customHeight="1">
      <c r="B43" s="186" t="s">
        <v>114</v>
      </c>
      <c r="C43" s="186"/>
      <c r="D43" s="186"/>
      <c r="E43" s="186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10" t="s">
        <v>20</v>
      </c>
      <c r="C45" s="11" t="s">
        <v>21</v>
      </c>
      <c r="D45" s="185" t="s">
        <v>22</v>
      </c>
      <c r="E45" s="185"/>
      <c r="F45" s="8"/>
      <c r="G45" s="8"/>
    </row>
    <row r="46" spans="2:7" ht="12.75" customHeight="1">
      <c r="B46" s="10">
        <v>1</v>
      </c>
      <c r="C46" s="11">
        <v>2</v>
      </c>
      <c r="D46" s="185">
        <v>3</v>
      </c>
      <c r="E46" s="185"/>
      <c r="F46" s="8"/>
      <c r="G46" s="8"/>
    </row>
    <row r="47" spans="2:7" ht="12.75" customHeight="1">
      <c r="B47" s="10">
        <v>1</v>
      </c>
      <c r="C47" s="196" t="s">
        <v>115</v>
      </c>
      <c r="D47" s="194">
        <v>28968</v>
      </c>
      <c r="E47" s="194"/>
      <c r="F47" s="8"/>
      <c r="G47" s="8"/>
    </row>
    <row r="48" spans="2:7" ht="41.25" customHeight="1">
      <c r="B48" s="10">
        <v>2</v>
      </c>
      <c r="C48" s="196" t="s">
        <v>118</v>
      </c>
      <c r="D48" s="194">
        <v>-6832</v>
      </c>
      <c r="E48" s="194"/>
      <c r="F48" s="8"/>
      <c r="G48" s="8"/>
    </row>
    <row r="49" spans="2:7" ht="41.25" customHeight="1">
      <c r="B49" s="10">
        <v>3</v>
      </c>
      <c r="C49" s="196" t="s">
        <v>119</v>
      </c>
      <c r="D49" s="194">
        <v>12294</v>
      </c>
      <c r="E49" s="194"/>
      <c r="F49" s="8"/>
      <c r="G49" s="8"/>
    </row>
    <row r="50" spans="2:7" ht="15">
      <c r="B50" s="197"/>
      <c r="C50" s="22" t="s">
        <v>90</v>
      </c>
      <c r="D50" s="198">
        <f>D48+D47+D49</f>
        <v>34430</v>
      </c>
      <c r="E50" s="199"/>
      <c r="F50" s="8"/>
      <c r="G50" s="8"/>
    </row>
    <row r="51" spans="2:7" ht="15">
      <c r="B51" s="202"/>
      <c r="C51" s="203"/>
      <c r="D51" s="201"/>
      <c r="E51" s="204"/>
      <c r="F51" s="8"/>
      <c r="G51" s="8"/>
    </row>
    <row r="52" spans="2:7" ht="34.5" customHeight="1">
      <c r="B52" s="186" t="s">
        <v>116</v>
      </c>
      <c r="C52" s="186"/>
      <c r="D52" s="186"/>
      <c r="E52" s="186"/>
      <c r="F52" s="8"/>
      <c r="G52" s="8"/>
    </row>
    <row r="53" spans="2:7" ht="15">
      <c r="B53" s="8"/>
      <c r="C53" s="8"/>
      <c r="D53" s="8"/>
      <c r="E53" s="8"/>
      <c r="F53" s="8"/>
      <c r="G53" s="8"/>
    </row>
    <row r="54" spans="2:7" ht="30">
      <c r="B54" s="10" t="s">
        <v>20</v>
      </c>
      <c r="C54" s="11" t="s">
        <v>21</v>
      </c>
      <c r="D54" s="185" t="s">
        <v>22</v>
      </c>
      <c r="E54" s="185"/>
      <c r="F54" s="8"/>
      <c r="G54" s="8"/>
    </row>
    <row r="55" spans="2:7" ht="15">
      <c r="B55" s="10">
        <v>1</v>
      </c>
      <c r="C55" s="11">
        <v>2</v>
      </c>
      <c r="D55" s="185">
        <v>3</v>
      </c>
      <c r="E55" s="185"/>
      <c r="F55" s="8"/>
      <c r="G55" s="8"/>
    </row>
    <row r="56" spans="2:7" ht="30">
      <c r="B56" s="10">
        <v>1</v>
      </c>
      <c r="C56" s="196" t="s">
        <v>117</v>
      </c>
      <c r="D56" s="194">
        <v>8000</v>
      </c>
      <c r="E56" s="194"/>
      <c r="F56" s="8"/>
      <c r="G56" s="8"/>
    </row>
    <row r="57" spans="2:7" ht="15">
      <c r="B57" s="197"/>
      <c r="C57" s="22" t="s">
        <v>90</v>
      </c>
      <c r="D57" s="198">
        <f>D56</f>
        <v>8000</v>
      </c>
      <c r="E57" s="199"/>
      <c r="F57" s="8"/>
      <c r="G57" s="8"/>
    </row>
    <row r="58" spans="2:7" ht="15">
      <c r="B58" s="19"/>
      <c r="C58" s="20"/>
      <c r="D58" s="21"/>
      <c r="E58" s="8"/>
      <c r="F58" s="8"/>
      <c r="G58" s="8"/>
    </row>
    <row r="59" spans="2:7" ht="15">
      <c r="B59" s="192" t="s">
        <v>32</v>
      </c>
      <c r="C59" s="192"/>
      <c r="D59" s="88">
        <f>D14+D22+D50+D57+D41+D32</f>
        <v>77192</v>
      </c>
      <c r="E59" s="8"/>
      <c r="F59" s="8"/>
      <c r="G59" s="8"/>
    </row>
    <row r="60" spans="2:9" ht="15">
      <c r="B60" s="19"/>
      <c r="C60" s="20"/>
      <c r="D60" s="21"/>
      <c r="E60" s="8"/>
      <c r="F60" s="8"/>
      <c r="G60" s="8"/>
      <c r="I60" s="3"/>
    </row>
    <row r="61" spans="2:7" ht="15">
      <c r="B61" s="8" t="s">
        <v>91</v>
      </c>
      <c r="C61" s="8"/>
      <c r="D61" s="8" t="s">
        <v>0</v>
      </c>
      <c r="E61" s="8"/>
      <c r="F61" s="8"/>
      <c r="G61" s="8"/>
    </row>
    <row r="62" spans="2:7" ht="15">
      <c r="B62" s="8"/>
      <c r="C62" s="8"/>
      <c r="D62" s="8"/>
      <c r="E62" s="8"/>
      <c r="F62" s="8"/>
      <c r="G62" s="8"/>
    </row>
    <row r="63" spans="2:7" ht="15">
      <c r="B63" s="87" t="s">
        <v>92</v>
      </c>
      <c r="C63" s="87"/>
      <c r="D63" s="87" t="s">
        <v>107</v>
      </c>
      <c r="E63" s="87"/>
      <c r="F63" s="8"/>
      <c r="G63" s="8"/>
    </row>
    <row r="66" ht="12.75">
      <c r="I66" s="3"/>
    </row>
    <row r="67" ht="12.75">
      <c r="I67" s="3"/>
    </row>
  </sheetData>
  <sheetProtection/>
  <mergeCells count="42">
    <mergeCell ref="D57:E57"/>
    <mergeCell ref="D47:E47"/>
    <mergeCell ref="B52:E52"/>
    <mergeCell ref="D54:E54"/>
    <mergeCell ref="D50:E50"/>
    <mergeCell ref="D48:E48"/>
    <mergeCell ref="D49:E49"/>
    <mergeCell ref="D55:E55"/>
    <mergeCell ref="D56:E56"/>
    <mergeCell ref="D20:E20"/>
    <mergeCell ref="B35:E35"/>
    <mergeCell ref="B28:E28"/>
    <mergeCell ref="D30:E30"/>
    <mergeCell ref="D31:E31"/>
    <mergeCell ref="D32:E32"/>
    <mergeCell ref="D33:E33"/>
    <mergeCell ref="D37:E37"/>
    <mergeCell ref="B43:E43"/>
    <mergeCell ref="D45:E45"/>
    <mergeCell ref="D46:E46"/>
    <mergeCell ref="D38:E38"/>
    <mergeCell ref="D41:E41"/>
    <mergeCell ref="D40:E40"/>
    <mergeCell ref="D39:E39"/>
    <mergeCell ref="B59:C59"/>
    <mergeCell ref="B10:D10"/>
    <mergeCell ref="D24:E24"/>
    <mergeCell ref="D14:E14"/>
    <mergeCell ref="D22:E22"/>
    <mergeCell ref="D25:E25"/>
    <mergeCell ref="D26:E26"/>
    <mergeCell ref="B18:G18"/>
    <mergeCell ref="D21:E21"/>
    <mergeCell ref="D23:E23"/>
    <mergeCell ref="D1:G1"/>
    <mergeCell ref="D16:E16"/>
    <mergeCell ref="D13:E13"/>
    <mergeCell ref="D12:E12"/>
    <mergeCell ref="D2:G2"/>
    <mergeCell ref="B8:E8"/>
    <mergeCell ref="B7:E7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29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1" width="0.2890625" style="87" customWidth="1"/>
    <col min="2" max="2" width="4.7109375" style="87" customWidth="1"/>
    <col min="3" max="3" width="38.28125" style="87" customWidth="1"/>
    <col min="4" max="4" width="12.8515625" style="87" customWidth="1"/>
    <col min="5" max="5" width="8.7109375" style="87" customWidth="1"/>
    <col min="6" max="6" width="8.8515625" style="87" customWidth="1"/>
    <col min="7" max="7" width="11.140625" style="87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8"/>
      <c r="C1" s="8"/>
      <c r="D1" s="189" t="s">
        <v>30</v>
      </c>
      <c r="E1" s="189"/>
      <c r="F1" s="189"/>
      <c r="G1" s="189"/>
    </row>
    <row r="2" spans="2:7" ht="39" customHeight="1">
      <c r="B2" s="8"/>
      <c r="C2" s="8"/>
      <c r="D2" s="191" t="s">
        <v>97</v>
      </c>
      <c r="E2" s="191"/>
      <c r="F2" s="191"/>
      <c r="G2" s="191"/>
    </row>
    <row r="3" spans="2:7" ht="27" customHeight="1">
      <c r="B3" s="8"/>
      <c r="C3" s="8"/>
      <c r="D3" s="97"/>
      <c r="E3" s="8" t="s">
        <v>98</v>
      </c>
      <c r="F3" s="8"/>
      <c r="G3" s="8"/>
    </row>
    <row r="4" spans="2:7" ht="15">
      <c r="B4" s="8"/>
      <c r="C4" s="8"/>
      <c r="D4" s="8"/>
      <c r="E4" s="8"/>
      <c r="F4" s="8"/>
      <c r="G4" s="8"/>
    </row>
    <row r="5" spans="2:7" ht="15">
      <c r="B5" s="8"/>
      <c r="C5" s="8"/>
      <c r="D5" s="8"/>
      <c r="E5" s="8"/>
      <c r="F5" s="8"/>
      <c r="G5" s="8"/>
    </row>
    <row r="6" spans="2:7" ht="5.25" customHeight="1">
      <c r="B6" s="8"/>
      <c r="C6" s="8"/>
      <c r="D6" s="8"/>
      <c r="E6" s="8"/>
      <c r="F6" s="8"/>
      <c r="G6" s="8"/>
    </row>
    <row r="7" spans="2:7" ht="15">
      <c r="B7" s="189" t="s">
        <v>19</v>
      </c>
      <c r="C7" s="189"/>
      <c r="D7" s="189"/>
      <c r="E7" s="189"/>
      <c r="F7" s="189"/>
      <c r="G7" s="189"/>
    </row>
    <row r="8" spans="2:7" ht="20.25" customHeight="1">
      <c r="B8" s="189" t="s">
        <v>95</v>
      </c>
      <c r="C8" s="189"/>
      <c r="D8" s="189"/>
      <c r="E8" s="189"/>
      <c r="F8" s="189"/>
      <c r="G8" s="189"/>
    </row>
    <row r="9" spans="2:7" ht="15">
      <c r="B9" s="8"/>
      <c r="C9" s="8"/>
      <c r="D9" s="8"/>
      <c r="E9" s="8"/>
      <c r="F9" s="8"/>
      <c r="G9" s="8"/>
    </row>
    <row r="10" spans="2:7" ht="12.75" customHeight="1" hidden="1">
      <c r="B10" s="10"/>
      <c r="C10" s="13" t="s">
        <v>25</v>
      </c>
      <c r="D10" s="185">
        <v>24905</v>
      </c>
      <c r="E10" s="185"/>
      <c r="F10" s="9"/>
      <c r="G10" s="8"/>
    </row>
    <row r="11" spans="2:7" ht="12.75" customHeight="1" hidden="1">
      <c r="B11" s="10"/>
      <c r="C11" s="13" t="s">
        <v>26</v>
      </c>
      <c r="D11" s="185">
        <v>217722</v>
      </c>
      <c r="E11" s="185"/>
      <c r="F11" s="8"/>
      <c r="G11" s="8"/>
    </row>
    <row r="12" spans="2:7" ht="15">
      <c r="B12" s="19"/>
      <c r="C12" s="20"/>
      <c r="D12" s="21"/>
      <c r="E12" s="8"/>
      <c r="F12" s="8"/>
      <c r="G12" s="8"/>
    </row>
    <row r="13" spans="2:7" ht="12.75" customHeight="1">
      <c r="B13" s="186" t="s">
        <v>72</v>
      </c>
      <c r="C13" s="186"/>
      <c r="D13" s="186"/>
      <c r="E13" s="186"/>
      <c r="F13" s="186"/>
      <c r="G13" s="186"/>
    </row>
    <row r="14" spans="2:7" ht="15">
      <c r="B14" s="17"/>
      <c r="C14" s="17"/>
      <c r="D14" s="17"/>
      <c r="E14" s="8"/>
      <c r="F14" s="8"/>
      <c r="G14" s="8"/>
    </row>
    <row r="15" spans="2:7" ht="51" customHeight="1">
      <c r="B15" s="10" t="s">
        <v>20</v>
      </c>
      <c r="C15" s="11" t="s">
        <v>21</v>
      </c>
      <c r="D15" s="11" t="s">
        <v>22</v>
      </c>
      <c r="E15" s="11" t="s">
        <v>73</v>
      </c>
      <c r="F15" s="11" t="s">
        <v>74</v>
      </c>
      <c r="G15" s="11" t="s">
        <v>75</v>
      </c>
    </row>
    <row r="16" spans="2:7" ht="15">
      <c r="B16" s="11">
        <v>1</v>
      </c>
      <c r="C16" s="11">
        <v>2</v>
      </c>
      <c r="D16" s="11">
        <v>3</v>
      </c>
      <c r="E16" s="14">
        <v>4</v>
      </c>
      <c r="F16" s="14">
        <v>5</v>
      </c>
      <c r="G16" s="14">
        <v>6</v>
      </c>
    </row>
    <row r="17" spans="2:8" ht="33" customHeight="1">
      <c r="B17" s="23">
        <v>1</v>
      </c>
      <c r="C17" s="89" t="s">
        <v>82</v>
      </c>
      <c r="D17" s="24">
        <f>D18</f>
        <v>1155</v>
      </c>
      <c r="E17" s="14"/>
      <c r="F17" s="14"/>
      <c r="G17" s="14"/>
      <c r="H17" s="3"/>
    </row>
    <row r="18" spans="2:8" ht="26.25" customHeight="1">
      <c r="B18" s="23"/>
      <c r="C18" s="18" t="s">
        <v>76</v>
      </c>
      <c r="D18" s="25">
        <v>1155</v>
      </c>
      <c r="E18" s="14"/>
      <c r="F18" s="14"/>
      <c r="G18" s="14"/>
      <c r="H18" s="3"/>
    </row>
    <row r="19" spans="2:10" ht="16.5" customHeight="1">
      <c r="B19" s="10"/>
      <c r="C19" s="16" t="s">
        <v>1</v>
      </c>
      <c r="D19" s="12">
        <f>D17</f>
        <v>1155</v>
      </c>
      <c r="E19" s="15"/>
      <c r="F19" s="15"/>
      <c r="G19" s="15"/>
      <c r="I19" s="3"/>
      <c r="J19" s="3"/>
    </row>
    <row r="20" spans="2:7" ht="15">
      <c r="B20" s="19"/>
      <c r="C20" s="20"/>
      <c r="D20" s="21"/>
      <c r="E20" s="8"/>
      <c r="F20" s="8"/>
      <c r="G20" s="8"/>
    </row>
    <row r="21" spans="2:7" ht="15">
      <c r="B21" s="192" t="s">
        <v>32</v>
      </c>
      <c r="C21" s="192"/>
      <c r="D21" s="90">
        <f>D18</f>
        <v>1155</v>
      </c>
      <c r="E21" s="8"/>
      <c r="F21" s="8"/>
      <c r="G21" s="8"/>
    </row>
    <row r="22" spans="2:9" ht="15">
      <c r="B22" s="19"/>
      <c r="C22" s="20"/>
      <c r="D22" s="21"/>
      <c r="E22" s="8"/>
      <c r="F22" s="8"/>
      <c r="G22" s="8"/>
      <c r="I22" s="3"/>
    </row>
    <row r="23" spans="2:7" ht="15">
      <c r="B23" s="8" t="s">
        <v>28</v>
      </c>
      <c r="C23" s="8"/>
      <c r="D23" s="8"/>
      <c r="E23" s="8" t="s">
        <v>0</v>
      </c>
      <c r="F23" s="8"/>
      <c r="G23" s="8"/>
    </row>
    <row r="24" spans="2:7" ht="15">
      <c r="B24" s="8"/>
      <c r="C24" s="8"/>
      <c r="D24" s="8"/>
      <c r="E24" s="8"/>
      <c r="F24" s="8"/>
      <c r="G24" s="8"/>
    </row>
    <row r="25" spans="2:7" ht="15">
      <c r="B25" s="87" t="s">
        <v>92</v>
      </c>
      <c r="E25" s="87" t="s">
        <v>107</v>
      </c>
      <c r="F25" s="8"/>
      <c r="G25" s="8"/>
    </row>
    <row r="28" ht="15">
      <c r="I28" s="3"/>
    </row>
    <row r="29" ht="15">
      <c r="I29" s="3"/>
    </row>
  </sheetData>
  <sheetProtection/>
  <mergeCells count="8">
    <mergeCell ref="B21:C21"/>
    <mergeCell ref="D1:G1"/>
    <mergeCell ref="D2:G2"/>
    <mergeCell ref="D10:E10"/>
    <mergeCell ref="D11:E11"/>
    <mergeCell ref="B13:G13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QNX</cp:lastModifiedBy>
  <cp:lastPrinted>2020-12-29T13:18:10Z</cp:lastPrinted>
  <dcterms:created xsi:type="dcterms:W3CDTF">2008-04-18T13:45:20Z</dcterms:created>
  <dcterms:modified xsi:type="dcterms:W3CDTF">2021-06-10T11:35:26Z</dcterms:modified>
  <cp:category/>
  <cp:version/>
  <cp:contentType/>
  <cp:contentStatus/>
</cp:coreProperties>
</file>