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740" windowHeight="7995" tabRatio="963" activeTab="2"/>
  </bookViews>
  <sheets>
    <sheet name="Лист3 (2)" sheetId="1" r:id="rId1"/>
    <sheet name="местн21" sheetId="2" r:id="rId2"/>
    <sheet name="лагерь21" sheetId="3" r:id="rId3"/>
  </sheets>
  <definedNames>
    <definedName name="_xlnm.Print_Titles" localSheetId="0">'Лист3 (2)'!$41:$44</definedName>
    <definedName name="_xlnm.Print_Area" localSheetId="2">'лагерь21'!$A$1:$G$25</definedName>
    <definedName name="_xlnm.Print_Area" localSheetId="1">'местн21'!$A$1:$G$40</definedName>
  </definedNames>
  <calcPr fullCalcOnLoad="1"/>
</workbook>
</file>

<file path=xl/sharedStrings.xml><?xml version="1.0" encoding="utf-8"?>
<sst xmlns="http://schemas.openxmlformats.org/spreadsheetml/2006/main" count="226" uniqueCount="123">
  <si>
    <t>А. А. Сердюкова</t>
  </si>
  <si>
    <t>ИТОГО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</si>
  <si>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</si>
  <si>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</si>
  <si>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</si>
  <si>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</si>
  <si>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</si>
  <si>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</si>
  <si>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</si>
  <si>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</si>
  <si>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</si>
  <si>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</si>
  <si>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</si>
  <si>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</si>
  <si>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</si>
  <si>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</si>
  <si>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</si>
  <si>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</si>
  <si>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</si>
  <si>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Поступления нефинансовых активов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</si>
  <si>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</si>
  <si>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</si>
  <si>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</si>
  <si>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</si>
  <si>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 xml:space="preserve">                                 местный бюджет</t>
  </si>
  <si>
    <t>Начисления на выплаты по оплате труда  (30,2%)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</si>
  <si>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</si>
  <si>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</si>
  <si>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</si>
  <si>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количество</t>
  </si>
  <si>
    <t>Директор -главный бухгалтер</t>
  </si>
  <si>
    <t>Администрация Руднянского муниципального района</t>
  </si>
  <si>
    <t>дефлятор</t>
  </si>
  <si>
    <t xml:space="preserve">стоимость за единицу </t>
  </si>
  <si>
    <t>Сумма расходов (гр.3*гр4) (рублей)</t>
  </si>
  <si>
    <t>УТВЕРЖДАЮ</t>
  </si>
  <si>
    <t>0100000000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</si>
  <si>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</si>
  <si>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</si>
  <si>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</si>
  <si>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</si>
  <si>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</si>
  <si>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</si>
  <si>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</si>
  <si>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</si>
  <si>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</si>
  <si>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</si>
  <si>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</si>
  <si>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</si>
  <si>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</si>
  <si>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</si>
  <si>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</si>
  <si>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</si>
  <si>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</si>
  <si>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</si>
  <si>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</si>
  <si>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</si>
  <si>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</si>
  <si>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</si>
  <si>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</si>
  <si>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</si>
  <si>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</si>
  <si>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</si>
  <si>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</si>
  <si>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</si>
  <si>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</si>
  <si>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продуктов питания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</si>
  <si>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</si>
  <si>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</si>
  <si>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</si>
  <si>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</si>
  <si>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</si>
  <si>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(НА 2021 ФИНАНСОВЫЙ ГОД И ПЛАНОВЫЙ ПЕРИОД 2022 И 2023 ГОДОВ)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</si>
  <si>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</si>
  <si>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</si>
  <si>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</si>
  <si>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 xml:space="preserve"> Расчет расходов по подстатье 211 "Заработная плата"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</si>
  <si>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</si>
  <si>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342 "Увеличение стоимости продуктов питания"</t>
  </si>
  <si>
    <t>кол-во учащихся(чел)</t>
  </si>
  <si>
    <t>ст-ть 1 д/д(руб)</t>
  </si>
  <si>
    <t>кол-во дней</t>
  </si>
  <si>
    <t>за счет софинансирования из средств районного бюджета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</si>
  <si>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</si>
  <si>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</si>
  <si>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</si>
  <si>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</si>
  <si>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</si>
  <si>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Организация оздоровления летнего отдыха детей и подростков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</si>
  <si>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</si>
  <si>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</si>
  <si>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</si>
  <si>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</si>
  <si>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</si>
  <si>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</si>
  <si>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Временно исполняющий обязанности главы Руднянского муниципального района</t>
  </si>
  <si>
    <t>Т.Ю.Козырева</t>
  </si>
  <si>
    <t>ИЗМЕНЕНИЕ БЮДЖЕТНОЙ СМЕТЫ НА 2021 ФИНАНСОВЫЙ ГОД</t>
  </si>
  <si>
    <t>от   "  19 " февраля  2021  г.</t>
  </si>
  <si>
    <t>Итого</t>
  </si>
  <si>
    <t>Директор -главный бухгалтер МКУ МЦБ</t>
  </si>
  <si>
    <t>А.Т.Голобородько</t>
  </si>
  <si>
    <t>Расчет расходов по подстатье 225 "Работы,услуги по содержанию имущества"</t>
  </si>
  <si>
    <t>Исполнитель: ст.экономист МКУ МЦБ</t>
  </si>
  <si>
    <t>ОБРАЗОВАНИЕ</t>
  </si>
  <si>
    <t>Ст.экономист МКУ МЦБ</t>
  </si>
  <si>
    <t>к бюджетной смете расходов на 2021 год</t>
  </si>
  <si>
    <t xml:space="preserve">к бюджетной смете расходов на 2021 год </t>
  </si>
  <si>
    <t>Директор МКОУ "Подкуйковская ООШ"</t>
  </si>
  <si>
    <t>_____________А.В.Фигурина</t>
  </si>
  <si>
    <t>Ремонт пищеблока</t>
  </si>
  <si>
    <r>
      <t>местный бюджет</t>
    </r>
    <r>
      <rPr>
        <i/>
        <sz val="11"/>
        <rFont val="Times New Roman"/>
        <family val="1"/>
      </rPr>
      <t xml:space="preserve"> (дошкольная группа)</t>
    </r>
  </si>
  <si>
    <t>Дошкольное образование</t>
  </si>
  <si>
    <t>Содействие развитию дошкольного образования</t>
  </si>
  <si>
    <t>Расходы муниципального образования на дошкольные группы</t>
  </si>
  <si>
    <t>0110100000</t>
  </si>
  <si>
    <t>0110100151</t>
  </si>
  <si>
    <t>07</t>
  </si>
  <si>
    <t>01</t>
  </si>
  <si>
    <t>110</t>
  </si>
  <si>
    <t>210</t>
  </si>
  <si>
    <t>МКОУ Подкуйковская ООШ</t>
  </si>
  <si>
    <t>А.В.Фигурина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</si>
</sst>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5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4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4" fontId="3" fillId="0" borderId="0" xfId="55" applyNumberFormat="1" applyFont="1">
      <alignment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6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53" applyNumberFormat="1" applyFont="1" applyFill="1" applyBorder="1" applyAlignment="1" applyProtection="1">
      <alignment horizontal="center" vertical="top"/>
      <protection/>
    </xf>
    <xf numFmtId="3" fontId="7" fillId="0" borderId="10" xfId="53" applyNumberFormat="1" applyFont="1" applyFill="1" applyBorder="1" applyAlignment="1" applyProtection="1">
      <alignment vertical="top"/>
      <protection/>
    </xf>
    <xf numFmtId="3" fontId="10" fillId="0" borderId="10" xfId="53" applyNumberFormat="1" applyFont="1" applyFill="1" applyBorder="1" applyAlignment="1" applyProtection="1">
      <alignment vertical="top"/>
      <protection/>
    </xf>
    <xf numFmtId="3" fontId="10" fillId="11" borderId="10" xfId="53" applyNumberFormat="1" applyFont="1" applyFill="1" applyBorder="1" applyAlignment="1" applyProtection="1">
      <alignment horizontal="center"/>
      <protection/>
    </xf>
    <xf numFmtId="3" fontId="10" fillId="0" borderId="10" xfId="53" applyNumberFormat="1" applyFont="1" applyFill="1" applyBorder="1" applyAlignment="1" applyProtection="1">
      <alignment horizontal="center"/>
      <protection/>
    </xf>
    <xf numFmtId="3" fontId="11" fillId="0" borderId="10" xfId="53" applyNumberFormat="1" applyFont="1" applyFill="1" applyBorder="1" applyAlignment="1" applyProtection="1">
      <alignment horizontal="center"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3" fontId="12" fillId="0" borderId="10" xfId="53" applyNumberFormat="1" applyFont="1" applyFill="1" applyBorder="1" applyAlignment="1" applyProtection="1">
      <alignment horizontal="center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32" fillId="0" borderId="0" xfId="55" applyFont="1" applyFill="1">
      <alignment/>
      <protection/>
    </xf>
    <xf numFmtId="0" fontId="32" fillId="0" borderId="0" xfId="55" applyFont="1" applyFill="1" applyAlignment="1">
      <alignment/>
      <protection/>
    </xf>
    <xf numFmtId="0" fontId="32" fillId="0" borderId="10" xfId="55" applyFont="1" applyFill="1" applyBorder="1" applyAlignment="1">
      <alignment wrapText="1"/>
      <protection/>
    </xf>
    <xf numFmtId="0" fontId="32" fillId="0" borderId="10" xfId="55" applyFont="1" applyFill="1" applyBorder="1" applyAlignment="1">
      <alignment horizontal="center" wrapText="1"/>
      <protection/>
    </xf>
    <xf numFmtId="4" fontId="33" fillId="0" borderId="10" xfId="55" applyNumberFormat="1" applyFont="1" applyFill="1" applyBorder="1" applyAlignment="1">
      <alignment horizontal="center" wrapText="1"/>
      <protection/>
    </xf>
    <xf numFmtId="0" fontId="32" fillId="0" borderId="11" xfId="55" applyFont="1" applyFill="1" applyBorder="1" applyAlignment="1">
      <alignment horizontal="left" wrapText="1"/>
      <protection/>
    </xf>
    <xf numFmtId="0" fontId="32" fillId="0" borderId="10" xfId="55" applyFont="1" applyFill="1" applyBorder="1" applyAlignment="1">
      <alignment horizontal="center"/>
      <protection/>
    </xf>
    <xf numFmtId="0" fontId="32" fillId="0" borderId="10" xfId="55" applyFont="1" applyFill="1" applyBorder="1">
      <alignment/>
      <protection/>
    </xf>
    <xf numFmtId="0" fontId="33" fillId="0" borderId="11" xfId="55" applyFont="1" applyFill="1" applyBorder="1" applyAlignment="1">
      <alignment horizontal="left" wrapText="1"/>
      <protection/>
    </xf>
    <xf numFmtId="0" fontId="33" fillId="0" borderId="10" xfId="55" applyFont="1" applyFill="1" applyBorder="1" applyAlignment="1">
      <alignment horizontal="center" wrapText="1"/>
      <protection/>
    </xf>
    <xf numFmtId="0" fontId="32" fillId="0" borderId="0" xfId="55" applyFont="1" applyFill="1" applyAlignment="1">
      <alignment wrapText="1"/>
      <protection/>
    </xf>
    <xf numFmtId="0" fontId="34" fillId="0" borderId="11" xfId="55" applyFont="1" applyFill="1" applyBorder="1" applyAlignment="1">
      <alignment horizontal="left" wrapText="1"/>
      <protection/>
    </xf>
    <xf numFmtId="0" fontId="32" fillId="0" borderId="0" xfId="55" applyFont="1" applyFill="1" applyBorder="1" applyAlignment="1">
      <alignment wrapText="1"/>
      <protection/>
    </xf>
    <xf numFmtId="0" fontId="32" fillId="0" borderId="0" xfId="55" applyFont="1" applyFill="1" applyBorder="1" applyAlignment="1">
      <alignment horizontal="left" wrapText="1"/>
      <protection/>
    </xf>
    <xf numFmtId="0" fontId="32" fillId="0" borderId="0" xfId="55" applyFont="1" applyFill="1" applyBorder="1" applyAlignment="1">
      <alignment horizontal="center" wrapText="1"/>
      <protection/>
    </xf>
    <xf numFmtId="4" fontId="32" fillId="0" borderId="10" xfId="55" applyNumberFormat="1" applyFont="1" applyFill="1" applyBorder="1" applyAlignment="1">
      <alignment horizontal="center"/>
      <protection/>
    </xf>
    <xf numFmtId="4" fontId="33" fillId="0" borderId="10" xfId="55" applyNumberFormat="1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wrapText="1"/>
    </xf>
    <xf numFmtId="0" fontId="33" fillId="0" borderId="10" xfId="55" applyFont="1" applyFill="1" applyBorder="1" applyAlignment="1">
      <alignment horizontal="left" wrapText="1"/>
      <protection/>
    </xf>
    <xf numFmtId="0" fontId="35" fillId="0" borderId="10" xfId="55" applyFont="1" applyFill="1" applyBorder="1" applyAlignment="1">
      <alignment wrapText="1"/>
      <protection/>
    </xf>
    <xf numFmtId="4" fontId="35" fillId="0" borderId="10" xfId="55" applyNumberFormat="1" applyFont="1" applyFill="1" applyBorder="1" applyAlignment="1">
      <alignment horizontal="center" wrapText="1"/>
      <protection/>
    </xf>
    <xf numFmtId="4" fontId="34" fillId="0" borderId="10" xfId="55" applyNumberFormat="1" applyFont="1" applyFill="1" applyBorder="1" applyAlignment="1">
      <alignment horizontal="center" wrapText="1"/>
      <protection/>
    </xf>
    <xf numFmtId="0" fontId="32" fillId="0" borderId="0" xfId="53" applyNumberFormat="1" applyFont="1" applyFill="1" applyBorder="1" applyAlignment="1" applyProtection="1">
      <alignment vertical="top"/>
      <protection/>
    </xf>
    <xf numFmtId="0" fontId="32" fillId="0" borderId="0" xfId="54" applyFont="1">
      <alignment/>
      <protection/>
    </xf>
    <xf numFmtId="0" fontId="32" fillId="0" borderId="12" xfId="54" applyFont="1" applyBorder="1">
      <alignment/>
      <protection/>
    </xf>
    <xf numFmtId="0" fontId="32" fillId="0" borderId="12" xfId="53" applyFont="1" applyBorder="1" applyAlignment="1">
      <alignment vertical="center" wrapText="1"/>
    </xf>
    <xf numFmtId="0" fontId="32" fillId="0" borderId="12" xfId="53" applyFont="1" applyBorder="1" applyAlignment="1">
      <alignment horizontal="center" vertical="center" wrapText="1"/>
    </xf>
    <xf numFmtId="0" fontId="32" fillId="0" borderId="0" xfId="53" applyFont="1" applyAlignment="1">
      <alignment horizontal="center" vertical="center" wrapText="1"/>
    </xf>
    <xf numFmtId="0" fontId="32" fillId="0" borderId="0" xfId="53" applyNumberFormat="1" applyFont="1" applyFill="1" applyBorder="1" applyAlignment="1" applyProtection="1">
      <alignment horizontal="right" vertical="top"/>
      <protection/>
    </xf>
    <xf numFmtId="0" fontId="35" fillId="0" borderId="12" xfId="53" applyNumberFormat="1" applyFont="1" applyFill="1" applyBorder="1" applyAlignment="1" applyProtection="1">
      <alignment vertical="top"/>
      <protection/>
    </xf>
    <xf numFmtId="0" fontId="32" fillId="0" borderId="12" xfId="53" applyNumberFormat="1" applyFont="1" applyFill="1" applyBorder="1" applyAlignment="1" applyProtection="1">
      <alignment vertical="top"/>
      <protection/>
    </xf>
    <xf numFmtId="0" fontId="32" fillId="0" borderId="13" xfId="53" applyNumberFormat="1" applyFont="1" applyFill="1" applyBorder="1" applyAlignment="1" applyProtection="1">
      <alignment vertical="top"/>
      <protection/>
    </xf>
    <xf numFmtId="0" fontId="35" fillId="0" borderId="13" xfId="53" applyNumberFormat="1" applyFont="1" applyFill="1" applyBorder="1" applyAlignment="1" applyProtection="1">
      <alignment vertical="top"/>
      <protection/>
    </xf>
    <xf numFmtId="0" fontId="32" fillId="0" borderId="10" xfId="53" applyNumberFormat="1" applyFont="1" applyFill="1" applyBorder="1" applyAlignment="1" applyProtection="1">
      <alignment horizontal="center" vertical="top"/>
      <protection/>
    </xf>
    <xf numFmtId="0" fontId="32" fillId="0" borderId="10" xfId="53" applyNumberFormat="1" applyFont="1" applyFill="1" applyBorder="1" applyAlignment="1" applyProtection="1">
      <alignment horizontal="center" vertical="center" wrapText="1"/>
      <protection/>
    </xf>
    <xf numFmtId="186" fontId="35" fillId="0" borderId="10" xfId="53" applyNumberFormat="1" applyFont="1" applyFill="1" applyBorder="1" applyAlignment="1" applyProtection="1">
      <alignment horizontal="center"/>
      <protection/>
    </xf>
    <xf numFmtId="49" fontId="35" fillId="0" borderId="10" xfId="54" applyNumberFormat="1" applyFont="1" applyFill="1" applyBorder="1" applyAlignment="1">
      <alignment horizontal="center" wrapText="1"/>
      <protection/>
    </xf>
    <xf numFmtId="0" fontId="35" fillId="0" borderId="10" xfId="53" applyNumberFormat="1" applyFont="1" applyFill="1" applyBorder="1" applyAlignment="1" applyProtection="1">
      <alignment/>
      <protection/>
    </xf>
    <xf numFmtId="3" fontId="35" fillId="0" borderId="10" xfId="53" applyNumberFormat="1" applyFont="1" applyFill="1" applyBorder="1" applyAlignment="1" applyProtection="1">
      <alignment/>
      <protection/>
    </xf>
    <xf numFmtId="186" fontId="32" fillId="0" borderId="10" xfId="53" applyNumberFormat="1" applyFont="1" applyFill="1" applyBorder="1" applyAlignment="1" applyProtection="1">
      <alignment horizontal="center"/>
      <protection/>
    </xf>
    <xf numFmtId="49" fontId="32" fillId="0" borderId="10" xfId="54" applyNumberFormat="1" applyFont="1" applyFill="1" applyBorder="1" applyAlignment="1">
      <alignment horizontal="center" wrapText="1"/>
      <protection/>
    </xf>
    <xf numFmtId="0" fontId="32" fillId="0" borderId="10" xfId="53" applyNumberFormat="1" applyFont="1" applyFill="1" applyBorder="1" applyAlignment="1" applyProtection="1">
      <alignment/>
      <protection/>
    </xf>
    <xf numFmtId="3" fontId="32" fillId="24" borderId="10" xfId="53" applyNumberFormat="1" applyFont="1" applyFill="1" applyBorder="1" applyAlignment="1" applyProtection="1">
      <alignment/>
      <protection/>
    </xf>
    <xf numFmtId="3" fontId="32" fillId="0" borderId="10" xfId="53" applyNumberFormat="1" applyFont="1" applyFill="1" applyBorder="1" applyAlignment="1" applyProtection="1">
      <alignment/>
      <protection/>
    </xf>
    <xf numFmtId="186" fontId="35" fillId="0" borderId="10" xfId="54" applyNumberFormat="1" applyFont="1" applyFill="1" applyBorder="1" applyAlignment="1">
      <alignment horizontal="center" wrapText="1"/>
      <protection/>
    </xf>
    <xf numFmtId="186" fontId="32" fillId="0" borderId="10" xfId="54" applyNumberFormat="1" applyFont="1" applyFill="1" applyBorder="1" applyAlignment="1">
      <alignment horizontal="center" wrapText="1"/>
      <protection/>
    </xf>
    <xf numFmtId="0" fontId="35" fillId="0" borderId="0" xfId="53" applyNumberFormat="1" applyFont="1" applyFill="1" applyBorder="1" applyAlignment="1" applyProtection="1">
      <alignment vertical="top"/>
      <protection/>
    </xf>
    <xf numFmtId="186" fontId="33" fillId="0" borderId="10" xfId="54" applyNumberFormat="1" applyFont="1" applyFill="1" applyBorder="1" applyAlignment="1">
      <alignment horizontal="center" wrapText="1"/>
      <protection/>
    </xf>
    <xf numFmtId="49" fontId="33" fillId="0" borderId="10" xfId="54" applyNumberFormat="1" applyFont="1" applyFill="1" applyBorder="1" applyAlignment="1">
      <alignment horizontal="center" wrapText="1"/>
      <protection/>
    </xf>
    <xf numFmtId="0" fontId="35" fillId="0" borderId="10" xfId="54" applyFont="1" applyFill="1" applyBorder="1" applyAlignment="1">
      <alignment horizontal="center" wrapText="1"/>
      <protection/>
    </xf>
    <xf numFmtId="0" fontId="35" fillId="0" borderId="10" xfId="54" applyFont="1" applyFill="1" applyBorder="1">
      <alignment/>
      <protection/>
    </xf>
    <xf numFmtId="0" fontId="32" fillId="0" borderId="10" xfId="54" applyFont="1" applyFill="1" applyBorder="1" applyAlignment="1">
      <alignment horizontal="center" wrapText="1"/>
      <protection/>
    </xf>
    <xf numFmtId="0" fontId="32" fillId="0" borderId="10" xfId="54" applyFont="1" applyFill="1" applyBorder="1">
      <alignment/>
      <protection/>
    </xf>
    <xf numFmtId="0" fontId="33" fillId="0" borderId="10" xfId="54" applyFont="1" applyFill="1" applyBorder="1" applyAlignment="1">
      <alignment horizontal="center" wrapText="1"/>
      <protection/>
    </xf>
    <xf numFmtId="0" fontId="32" fillId="0" borderId="10" xfId="53" applyNumberFormat="1" applyFont="1" applyFill="1" applyBorder="1" applyAlignment="1" applyProtection="1">
      <alignment vertical="top"/>
      <protection/>
    </xf>
    <xf numFmtId="3" fontId="33" fillId="0" borderId="10" xfId="53" applyNumberFormat="1" applyFont="1" applyFill="1" applyBorder="1" applyAlignment="1" applyProtection="1">
      <alignment vertical="top"/>
      <protection/>
    </xf>
    <xf numFmtId="0" fontId="33" fillId="0" borderId="10" xfId="53" applyNumberFormat="1" applyFont="1" applyFill="1" applyBorder="1" applyAlignment="1" applyProtection="1">
      <alignment horizontal="center" vertical="top"/>
      <protection/>
    </xf>
    <xf numFmtId="3" fontId="32" fillId="0" borderId="0" xfId="53" applyNumberFormat="1" applyFont="1" applyFill="1" applyBorder="1" applyAlignment="1" applyProtection="1">
      <alignment vertical="top"/>
      <protection/>
    </xf>
    <xf numFmtId="3" fontId="32" fillId="0" borderId="10" xfId="53" applyNumberFormat="1" applyFont="1" applyFill="1" applyBorder="1" applyAlignment="1" applyProtection="1">
      <alignment horizontal="center" vertical="top"/>
      <protection/>
    </xf>
    <xf numFmtId="186" fontId="32" fillId="0" borderId="10" xfId="54" applyNumberFormat="1" applyFont="1" applyBorder="1" applyAlignment="1">
      <alignment horizontal="center" wrapText="1"/>
      <protection/>
    </xf>
    <xf numFmtId="186" fontId="33" fillId="0" borderId="10" xfId="54" applyNumberFormat="1" applyFont="1" applyBorder="1" applyAlignment="1">
      <alignment horizontal="center" wrapText="1"/>
      <protection/>
    </xf>
    <xf numFmtId="186" fontId="35" fillId="0" borderId="10" xfId="54" applyNumberFormat="1" applyFont="1" applyBorder="1" applyAlignment="1">
      <alignment horizontal="center" wrapText="1"/>
      <protection/>
    </xf>
    <xf numFmtId="0" fontId="33" fillId="0" borderId="10" xfId="54" applyFont="1" applyBorder="1" applyAlignment="1">
      <alignment horizontal="center" wrapText="1"/>
      <protection/>
    </xf>
    <xf numFmtId="3" fontId="32" fillId="0" borderId="10" xfId="53" applyNumberFormat="1" applyFont="1" applyFill="1" applyBorder="1" applyAlignment="1" applyProtection="1">
      <alignment vertical="top"/>
      <protection/>
    </xf>
    <xf numFmtId="186" fontId="33" fillId="11" borderId="10" xfId="54" applyNumberFormat="1" applyFont="1" applyFill="1" applyBorder="1" applyAlignment="1">
      <alignment horizontal="center" wrapText="1"/>
      <protection/>
    </xf>
    <xf numFmtId="49" fontId="33" fillId="11" borderId="10" xfId="54" applyNumberFormat="1" applyFont="1" applyFill="1" applyBorder="1" applyAlignment="1">
      <alignment horizontal="center" wrapText="1"/>
      <protection/>
    </xf>
    <xf numFmtId="3" fontId="33" fillId="11" borderId="10" xfId="53" applyNumberFormat="1" applyFont="1" applyFill="1" applyBorder="1" applyAlignment="1" applyProtection="1">
      <alignment horizontal="center"/>
      <protection/>
    </xf>
    <xf numFmtId="3" fontId="33" fillId="0" borderId="10" xfId="53" applyNumberFormat="1" applyFont="1" applyFill="1" applyBorder="1" applyAlignment="1" applyProtection="1">
      <alignment horizontal="center"/>
      <protection/>
    </xf>
    <xf numFmtId="3" fontId="35" fillId="0" borderId="10" xfId="53" applyNumberFormat="1" applyFont="1" applyFill="1" applyBorder="1" applyAlignment="1" applyProtection="1">
      <alignment horizontal="center"/>
      <protection/>
    </xf>
    <xf numFmtId="0" fontId="33" fillId="0" borderId="10" xfId="54" applyFont="1" applyFill="1" applyBorder="1" applyAlignment="1">
      <alignment wrapText="1"/>
      <protection/>
    </xf>
    <xf numFmtId="3" fontId="32" fillId="24" borderId="10" xfId="53" applyNumberFormat="1" applyFont="1" applyFill="1" applyBorder="1" applyAlignment="1" applyProtection="1">
      <alignment horizontal="center"/>
      <protection/>
    </xf>
    <xf numFmtId="3" fontId="32" fillId="0" borderId="10" xfId="53" applyNumberFormat="1" applyFont="1" applyFill="1" applyBorder="1" applyAlignment="1" applyProtection="1">
      <alignment horizontal="center"/>
      <protection/>
    </xf>
    <xf numFmtId="3" fontId="35" fillId="24" borderId="10" xfId="53" applyNumberFormat="1" applyFont="1" applyFill="1" applyBorder="1" applyAlignment="1" applyProtection="1">
      <alignment horizontal="center"/>
      <protection/>
    </xf>
    <xf numFmtId="186" fontId="34" fillId="0" borderId="10" xfId="54" applyNumberFormat="1" applyFont="1" applyFill="1" applyBorder="1" applyAlignment="1">
      <alignment horizontal="center" wrapText="1"/>
      <protection/>
    </xf>
    <xf numFmtId="49" fontId="34" fillId="0" borderId="10" xfId="54" applyNumberFormat="1" applyFont="1" applyFill="1" applyBorder="1" applyAlignment="1">
      <alignment horizontal="center" wrapText="1"/>
      <protection/>
    </xf>
    <xf numFmtId="3" fontId="34" fillId="24" borderId="10" xfId="53" applyNumberFormat="1" applyFont="1" applyFill="1" applyBorder="1" applyAlignment="1" applyProtection="1">
      <alignment horizontal="center"/>
      <protection/>
    </xf>
    <xf numFmtId="3" fontId="34" fillId="0" borderId="10" xfId="53" applyNumberFormat="1" applyFont="1" applyFill="1" applyBorder="1" applyAlignment="1" applyProtection="1">
      <alignment horizontal="center"/>
      <protection/>
    </xf>
    <xf numFmtId="0" fontId="34" fillId="0" borderId="10" xfId="54" applyFont="1" applyFill="1" applyBorder="1" applyAlignment="1">
      <alignment horizontal="center" wrapText="1"/>
      <protection/>
    </xf>
    <xf numFmtId="0" fontId="33" fillId="11" borderId="10" xfId="54" applyFont="1" applyFill="1" applyBorder="1" applyAlignment="1">
      <alignment horizontal="center" wrapText="1"/>
      <protection/>
    </xf>
    <xf numFmtId="0" fontId="33" fillId="0" borderId="10" xfId="53" applyNumberFormat="1" applyFont="1" applyFill="1" applyBorder="1" applyAlignment="1" applyProtection="1">
      <alignment horizontal="center"/>
      <protection/>
    </xf>
    <xf numFmtId="0" fontId="32" fillId="0" borderId="10" xfId="53" applyNumberFormat="1" applyFont="1" applyFill="1" applyBorder="1" applyAlignment="1" applyProtection="1">
      <alignment horizontal="center"/>
      <protection/>
    </xf>
    <xf numFmtId="0" fontId="33" fillId="11" borderId="10" xfId="53" applyNumberFormat="1" applyFont="1" applyFill="1" applyBorder="1" applyAlignment="1" applyProtection="1">
      <alignment horizontal="center"/>
      <protection/>
    </xf>
    <xf numFmtId="4" fontId="32" fillId="0" borderId="0" xfId="53" applyNumberFormat="1" applyFont="1" applyFill="1" applyBorder="1" applyAlignment="1" applyProtection="1">
      <alignment vertical="top"/>
      <protection/>
    </xf>
    <xf numFmtId="0" fontId="32" fillId="0" borderId="12" xfId="53" applyNumberFormat="1" applyFont="1" applyFill="1" applyBorder="1" applyAlignment="1" applyProtection="1">
      <alignment/>
      <protection/>
    </xf>
    <xf numFmtId="0" fontId="32" fillId="0" borderId="0" xfId="55" applyFont="1">
      <alignment/>
      <protection/>
    </xf>
    <xf numFmtId="4" fontId="35" fillId="0" borderId="0" xfId="55" applyNumberFormat="1" applyFont="1" applyFill="1" applyBorder="1" applyAlignment="1">
      <alignment horizontal="center" wrapText="1"/>
      <protection/>
    </xf>
    <xf numFmtId="0" fontId="35" fillId="0" borderId="11" xfId="55" applyFont="1" applyFill="1" applyBorder="1" applyAlignment="1">
      <alignment horizontal="left" wrapText="1"/>
      <protection/>
    </xf>
    <xf numFmtId="4" fontId="35" fillId="0" borderId="0" xfId="55" applyNumberFormat="1" applyFont="1" applyFill="1" applyBorder="1" applyAlignment="1">
      <alignment horizontal="center" wrapText="1"/>
      <protection/>
    </xf>
    <xf numFmtId="186" fontId="34" fillId="0" borderId="10" xfId="54" applyNumberFormat="1" applyFont="1" applyBorder="1" applyAlignment="1">
      <alignment horizontal="center" wrapText="1"/>
      <protection/>
    </xf>
    <xf numFmtId="0" fontId="32" fillId="0" borderId="10" xfId="54" applyFont="1" applyFill="1" applyBorder="1" applyAlignment="1">
      <alignment horizontal="center"/>
      <protection/>
    </xf>
    <xf numFmtId="0" fontId="33" fillId="11" borderId="10" xfId="54" applyFont="1" applyFill="1" applyBorder="1" applyAlignment="1">
      <alignment wrapText="1"/>
      <protection/>
    </xf>
    <xf numFmtId="0" fontId="34" fillId="0" borderId="10" xfId="54" applyFont="1" applyFill="1" applyBorder="1" applyAlignment="1">
      <alignment horizontal="center"/>
      <protection/>
    </xf>
    <xf numFmtId="0" fontId="34" fillId="0" borderId="10" xfId="53" applyNumberFormat="1" applyFont="1" applyFill="1" applyBorder="1" applyAlignment="1" applyProtection="1">
      <alignment horizontal="center"/>
      <protection/>
    </xf>
    <xf numFmtId="3" fontId="33" fillId="0" borderId="10" xfId="53" applyNumberFormat="1" applyFont="1" applyFill="1" applyBorder="1" applyAlignment="1" applyProtection="1">
      <alignment horizontal="center" vertical="top"/>
      <protection/>
    </xf>
    <xf numFmtId="0" fontId="32" fillId="0" borderId="11" xfId="53" applyNumberFormat="1" applyFont="1" applyFill="1" applyBorder="1" applyAlignment="1" applyProtection="1">
      <alignment horizontal="center" vertical="top"/>
      <protection/>
    </xf>
    <xf numFmtId="0" fontId="32" fillId="0" borderId="13" xfId="53" applyNumberFormat="1" applyFont="1" applyFill="1" applyBorder="1" applyAlignment="1" applyProtection="1">
      <alignment horizontal="center" vertical="top"/>
      <protection/>
    </xf>
    <xf numFmtId="0" fontId="32" fillId="0" borderId="0" xfId="55" applyFont="1" applyFill="1" applyBorder="1">
      <alignment/>
      <protection/>
    </xf>
    <xf numFmtId="0" fontId="31" fillId="0" borderId="14" xfId="54" applyFont="1" applyBorder="1" applyAlignment="1">
      <alignment horizontal="center" vertical="top"/>
      <protection/>
    </xf>
    <xf numFmtId="0" fontId="31" fillId="0" borderId="0" xfId="53" applyFont="1" applyBorder="1" applyAlignment="1">
      <alignment horizontal="center" vertical="top" wrapText="1"/>
    </xf>
    <xf numFmtId="0" fontId="32" fillId="0" borderId="0" xfId="54" applyFont="1" applyAlignment="1">
      <alignment horizontal="center" wrapText="1"/>
      <protection/>
    </xf>
    <xf numFmtId="0" fontId="32" fillId="0" borderId="0" xfId="53" applyNumberFormat="1" applyFont="1" applyFill="1" applyBorder="1" applyAlignment="1" applyProtection="1">
      <alignment horizontal="center" vertical="top"/>
      <protection/>
    </xf>
    <xf numFmtId="0" fontId="35" fillId="0" borderId="12" xfId="54" applyFont="1" applyBorder="1" applyAlignment="1">
      <alignment horizontal="center" wrapText="1"/>
      <protection/>
    </xf>
    <xf numFmtId="0" fontId="31" fillId="0" borderId="0" xfId="54" applyFont="1" applyBorder="1" applyAlignment="1">
      <alignment horizontal="center" vertical="top"/>
      <protection/>
    </xf>
    <xf numFmtId="0" fontId="35" fillId="0" borderId="12" xfId="54" applyFont="1" applyBorder="1" applyAlignment="1">
      <alignment horizontal="center"/>
      <protection/>
    </xf>
    <xf numFmtId="0" fontId="35" fillId="0" borderId="12" xfId="53" applyFont="1" applyBorder="1" applyAlignment="1">
      <alignment horizontal="center" vertical="center"/>
    </xf>
    <xf numFmtId="0" fontId="32" fillId="0" borderId="12" xfId="53" applyNumberFormat="1" applyFont="1" applyFill="1" applyBorder="1" applyAlignment="1" applyProtection="1">
      <alignment horizontal="left" wrapText="1"/>
      <protection/>
    </xf>
    <xf numFmtId="0" fontId="36" fillId="0" borderId="14" xfId="53" applyNumberFormat="1" applyFont="1" applyFill="1" applyBorder="1" applyAlignment="1" applyProtection="1">
      <alignment horizontal="center"/>
      <protection/>
    </xf>
    <xf numFmtId="0" fontId="36" fillId="0" borderId="14" xfId="53" applyNumberFormat="1" applyFont="1" applyFill="1" applyBorder="1" applyAlignment="1" applyProtection="1">
      <alignment horizontal="center" vertical="top"/>
      <protection/>
    </xf>
    <xf numFmtId="0" fontId="32" fillId="0" borderId="11" xfId="54" applyFont="1" applyFill="1" applyBorder="1" applyAlignment="1">
      <alignment horizontal="left" wrapText="1"/>
      <protection/>
    </xf>
    <xf numFmtId="0" fontId="32" fillId="0" borderId="13" xfId="54" applyFont="1" applyFill="1" applyBorder="1" applyAlignment="1">
      <alignment horizontal="left" wrapText="1"/>
      <protection/>
    </xf>
    <xf numFmtId="0" fontId="32" fillId="0" borderId="15" xfId="54" applyFont="1" applyFill="1" applyBorder="1" applyAlignment="1">
      <alignment horizontal="left" wrapText="1"/>
      <protection/>
    </xf>
    <xf numFmtId="0" fontId="34" fillId="0" borderId="11" xfId="54" applyFont="1" applyFill="1" applyBorder="1" applyAlignment="1">
      <alignment horizontal="left"/>
      <protection/>
    </xf>
    <xf numFmtId="0" fontId="34" fillId="0" borderId="13" xfId="54" applyFont="1" applyFill="1" applyBorder="1" applyAlignment="1">
      <alignment horizontal="left"/>
      <protection/>
    </xf>
    <xf numFmtId="0" fontId="34" fillId="0" borderId="15" xfId="54" applyFont="1" applyFill="1" applyBorder="1" applyAlignment="1">
      <alignment horizontal="left"/>
      <protection/>
    </xf>
    <xf numFmtId="0" fontId="33" fillId="0" borderId="11" xfId="54" applyFont="1" applyBorder="1" applyAlignment="1">
      <alignment horizontal="left" wrapText="1"/>
      <protection/>
    </xf>
    <xf numFmtId="0" fontId="33" fillId="0" borderId="13" xfId="54" applyFont="1" applyBorder="1" applyAlignment="1">
      <alignment horizontal="left" wrapText="1"/>
      <protection/>
    </xf>
    <xf numFmtId="0" fontId="33" fillId="0" borderId="15" xfId="54" applyFont="1" applyBorder="1" applyAlignment="1">
      <alignment horizontal="left" wrapText="1"/>
      <protection/>
    </xf>
    <xf numFmtId="0" fontId="33" fillId="11" borderId="11" xfId="54" applyFont="1" applyFill="1" applyBorder="1" applyAlignment="1">
      <alignment horizontal="left" wrapText="1"/>
      <protection/>
    </xf>
    <xf numFmtId="0" fontId="33" fillId="11" borderId="13" xfId="54" applyFont="1" applyFill="1" applyBorder="1" applyAlignment="1">
      <alignment horizontal="left" wrapText="1"/>
      <protection/>
    </xf>
    <xf numFmtId="0" fontId="33" fillId="11" borderId="15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0" fontId="35" fillId="0" borderId="13" xfId="54" applyFont="1" applyFill="1" applyBorder="1" applyAlignment="1">
      <alignment horizontal="left" wrapText="1"/>
      <protection/>
    </xf>
    <xf numFmtId="0" fontId="35" fillId="0" borderId="15" xfId="54" applyFont="1" applyFill="1" applyBorder="1" applyAlignment="1">
      <alignment horizontal="left" wrapText="1"/>
      <protection/>
    </xf>
    <xf numFmtId="0" fontId="34" fillId="0" borderId="11" xfId="54" applyFont="1" applyFill="1" applyBorder="1" applyAlignment="1">
      <alignment horizontal="left" wrapText="1"/>
      <protection/>
    </xf>
    <xf numFmtId="0" fontId="34" fillId="0" borderId="13" xfId="54" applyFont="1" applyFill="1" applyBorder="1" applyAlignment="1">
      <alignment horizontal="left" wrapText="1"/>
      <protection/>
    </xf>
    <xf numFmtId="0" fontId="34" fillId="0" borderId="15" xfId="54" applyFont="1" applyFill="1" applyBorder="1" applyAlignment="1">
      <alignment horizontal="left" wrapText="1"/>
      <protection/>
    </xf>
    <xf numFmtId="0" fontId="6" fillId="0" borderId="10" xfId="53" applyNumberFormat="1" applyFont="1" applyFill="1" applyBorder="1" applyAlignment="1" applyProtection="1">
      <alignment horizontal="center" vertical="top" wrapText="1"/>
      <protection/>
    </xf>
    <xf numFmtId="0" fontId="32" fillId="0" borderId="15" xfId="53" applyNumberFormat="1" applyFont="1" applyFill="1" applyBorder="1" applyAlignment="1" applyProtection="1">
      <alignment horizontal="center" vertical="top"/>
      <protection/>
    </xf>
    <xf numFmtId="0" fontId="32" fillId="0" borderId="16" xfId="53" applyNumberFormat="1" applyFont="1" applyFill="1" applyBorder="1" applyAlignment="1" applyProtection="1">
      <alignment horizontal="center" vertical="center" wrapText="1"/>
      <protection/>
    </xf>
    <xf numFmtId="0" fontId="32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10" xfId="53" applyNumberFormat="1" applyFont="1" applyFill="1" applyBorder="1" applyAlignment="1" applyProtection="1">
      <alignment horizontal="center" vertical="top" wrapText="1"/>
      <protection/>
    </xf>
    <xf numFmtId="0" fontId="32" fillId="0" borderId="11" xfId="53" applyNumberFormat="1" applyFont="1" applyFill="1" applyBorder="1" applyAlignment="1" applyProtection="1">
      <alignment horizontal="center" vertical="top" wrapText="1"/>
      <protection/>
    </xf>
    <xf numFmtId="0" fontId="32" fillId="0" borderId="13" xfId="53" applyNumberFormat="1" applyFont="1" applyFill="1" applyBorder="1" applyAlignment="1" applyProtection="1">
      <alignment horizontal="center" vertical="top" wrapText="1"/>
      <protection/>
    </xf>
    <xf numFmtId="0" fontId="32" fillId="0" borderId="15" xfId="53" applyNumberFormat="1" applyFont="1" applyFill="1" applyBorder="1" applyAlignment="1" applyProtection="1">
      <alignment horizontal="center" vertical="top" wrapText="1"/>
      <protection/>
    </xf>
    <xf numFmtId="0" fontId="9" fillId="0" borderId="0" xfId="53" applyNumberFormat="1" applyFont="1" applyFill="1" applyBorder="1" applyAlignment="1" applyProtection="1">
      <alignment horizontal="center" vertical="top"/>
      <protection/>
    </xf>
    <xf numFmtId="0" fontId="32" fillId="0" borderId="18" xfId="53" applyNumberFormat="1" applyFont="1" applyFill="1" applyBorder="1" applyAlignment="1" applyProtection="1">
      <alignment horizontal="center" vertical="center"/>
      <protection/>
    </xf>
    <xf numFmtId="0" fontId="32" fillId="0" borderId="14" xfId="53" applyNumberFormat="1" applyFont="1" applyFill="1" applyBorder="1" applyAlignment="1" applyProtection="1">
      <alignment horizontal="center" vertical="center"/>
      <protection/>
    </xf>
    <xf numFmtId="0" fontId="32" fillId="0" borderId="19" xfId="53" applyNumberFormat="1" applyFont="1" applyFill="1" applyBorder="1" applyAlignment="1" applyProtection="1">
      <alignment horizontal="center" vertical="center"/>
      <protection/>
    </xf>
    <xf numFmtId="0" fontId="32" fillId="0" borderId="20" xfId="53" applyNumberFormat="1" applyFont="1" applyFill="1" applyBorder="1" applyAlignment="1" applyProtection="1">
      <alignment horizontal="center" vertical="center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0" fontId="32" fillId="0" borderId="21" xfId="53" applyNumberFormat="1" applyFont="1" applyFill="1" applyBorder="1" applyAlignment="1" applyProtection="1">
      <alignment horizontal="center" vertical="center"/>
      <protection/>
    </xf>
    <xf numFmtId="0" fontId="32" fillId="0" borderId="22" xfId="53" applyNumberFormat="1" applyFont="1" applyFill="1" applyBorder="1" applyAlignment="1" applyProtection="1">
      <alignment horizontal="center" vertical="center"/>
      <protection/>
    </xf>
    <xf numFmtId="0" fontId="32" fillId="0" borderId="12" xfId="53" applyNumberFormat="1" applyFont="1" applyFill="1" applyBorder="1" applyAlignment="1" applyProtection="1">
      <alignment horizontal="center" vertical="center"/>
      <protection/>
    </xf>
    <xf numFmtId="0" fontId="32" fillId="0" borderId="23" xfId="53" applyNumberFormat="1" applyFont="1" applyFill="1" applyBorder="1" applyAlignment="1" applyProtection="1">
      <alignment horizontal="center" vertical="center"/>
      <protection/>
    </xf>
    <xf numFmtId="0" fontId="32" fillId="0" borderId="16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17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top"/>
      <protection/>
    </xf>
    <xf numFmtId="0" fontId="33" fillId="0" borderId="0" xfId="53" applyNumberFormat="1" applyFont="1" applyFill="1" applyBorder="1" applyAlignment="1" applyProtection="1">
      <alignment horizontal="center" vertical="top"/>
      <protection/>
    </xf>
    <xf numFmtId="0" fontId="32" fillId="0" borderId="10" xfId="53" applyNumberFormat="1" applyFont="1" applyFill="1" applyBorder="1" applyAlignment="1" applyProtection="1">
      <alignment horizontal="center" vertical="top"/>
      <protection/>
    </xf>
    <xf numFmtId="0" fontId="35" fillId="0" borderId="14" xfId="53" applyNumberFormat="1" applyFont="1" applyFill="1" applyBorder="1" applyAlignment="1" applyProtection="1">
      <alignment horizontal="center" vertical="center" wrapText="1"/>
      <protection/>
    </xf>
    <xf numFmtId="0" fontId="35" fillId="0" borderId="12" xfId="53" applyNumberFormat="1" applyFont="1" applyFill="1" applyBorder="1" applyAlignment="1" applyProtection="1">
      <alignment horizontal="center" vertical="top" wrapText="1"/>
      <protection/>
    </xf>
    <xf numFmtId="0" fontId="32" fillId="0" borderId="10" xfId="54" applyFont="1" applyBorder="1" applyAlignment="1">
      <alignment horizontal="center"/>
      <protection/>
    </xf>
    <xf numFmtId="0" fontId="32" fillId="0" borderId="0" xfId="53" applyFont="1" applyAlignment="1">
      <alignment horizontal="center" wrapText="1"/>
    </xf>
    <xf numFmtId="187" fontId="32" fillId="0" borderId="11" xfId="54" applyNumberFormat="1" applyFont="1" applyBorder="1" applyAlignment="1">
      <alignment horizontal="center"/>
      <protection/>
    </xf>
    <xf numFmtId="187" fontId="32" fillId="0" borderId="15" xfId="54" applyNumberFormat="1" applyFont="1" applyBorder="1" applyAlignment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14" fontId="32" fillId="0" borderId="11" xfId="53" applyNumberFormat="1" applyFont="1" applyFill="1" applyBorder="1" applyAlignment="1" applyProtection="1">
      <alignment horizontal="center" vertical="top"/>
      <protection/>
    </xf>
    <xf numFmtId="0" fontId="32" fillId="0" borderId="0" xfId="54" applyFont="1" applyAlignment="1">
      <alignment horizontal="center"/>
      <protection/>
    </xf>
    <xf numFmtId="0" fontId="33" fillId="0" borderId="11" xfId="54" applyFont="1" applyFill="1" applyBorder="1" applyAlignment="1">
      <alignment horizontal="left" wrapText="1"/>
      <protection/>
    </xf>
    <xf numFmtId="0" fontId="33" fillId="0" borderId="13" xfId="54" applyFont="1" applyFill="1" applyBorder="1" applyAlignment="1">
      <alignment horizontal="left" wrapText="1"/>
      <protection/>
    </xf>
    <xf numFmtId="0" fontId="33" fillId="0" borderId="15" xfId="54" applyFont="1" applyFill="1" applyBorder="1" applyAlignment="1">
      <alignment horizontal="left" wrapText="1"/>
      <protection/>
    </xf>
    <xf numFmtId="0" fontId="32" fillId="0" borderId="10" xfId="55" applyFont="1" applyFill="1" applyBorder="1" applyAlignment="1">
      <alignment horizontal="center" wrapText="1"/>
      <protection/>
    </xf>
    <xf numFmtId="0" fontId="32" fillId="0" borderId="0" xfId="55" applyFont="1" applyFill="1" applyAlignment="1">
      <alignment horizontal="center"/>
      <protection/>
    </xf>
    <xf numFmtId="0" fontId="35" fillId="0" borderId="0" xfId="55" applyFont="1" applyFill="1" applyBorder="1" applyAlignment="1">
      <alignment horizontal="center" wrapText="1"/>
      <protection/>
    </xf>
    <xf numFmtId="0" fontId="33" fillId="0" borderId="0" xfId="55" applyFont="1" applyFill="1" applyAlignment="1">
      <alignment horizontal="center"/>
      <protection/>
    </xf>
    <xf numFmtId="4" fontId="32" fillId="0" borderId="10" xfId="55" applyNumberFormat="1" applyFont="1" applyFill="1" applyBorder="1" applyAlignment="1">
      <alignment horizontal="center" wrapText="1"/>
      <protection/>
    </xf>
    <xf numFmtId="4" fontId="33" fillId="0" borderId="10" xfId="55" applyNumberFormat="1" applyFont="1" applyFill="1" applyBorder="1" applyAlignment="1">
      <alignment horizontal="center" wrapText="1"/>
      <protection/>
    </xf>
    <xf numFmtId="0" fontId="33" fillId="0" borderId="0" xfId="55" applyFont="1" applyFill="1" applyAlignment="1">
      <alignment horizontal="center" wrapText="1"/>
      <protection/>
    </xf>
    <xf numFmtId="4" fontId="32" fillId="0" borderId="10" xfId="55" applyNumberFormat="1" applyFont="1" applyFill="1" applyBorder="1" applyAlignment="1">
      <alignment horizontal="center" wrapText="1"/>
      <protection/>
    </xf>
    <xf numFmtId="0" fontId="32" fillId="0" borderId="0" xfId="55" applyFont="1" applyFill="1" applyAlignment="1">
      <alignment horizontal="center" wrapText="1"/>
      <protection/>
    </xf>
    <xf numFmtId="4" fontId="32" fillId="0" borderId="11" xfId="55" applyNumberFormat="1" applyFont="1" applyFill="1" applyBorder="1" applyAlignment="1">
      <alignment horizontal="center" wrapText="1"/>
      <protection/>
    </xf>
    <xf numFmtId="4" fontId="32" fillId="0" borderId="15" xfId="55" applyNumberFormat="1" applyFont="1" applyFill="1" applyBorder="1" applyAlignment="1">
      <alignment horizontal="center" wrapText="1"/>
      <protection/>
    </xf>
    <xf numFmtId="49" fontId="33" fillId="0" borderId="10" xfId="54" applyNumberFormat="1" applyFont="1" applyBorder="1" applyAlignment="1">
      <alignment horizontal="center" wrapText="1"/>
      <protection/>
    </xf>
    <xf numFmtId="0" fontId="35" fillId="0" borderId="10" xfId="54" applyFont="1" applyBorder="1" applyAlignment="1">
      <alignment horizontal="center" wrapText="1"/>
      <protection/>
    </xf>
    <xf numFmtId="3" fontId="34" fillId="0" borderId="10" xfId="53" applyNumberFormat="1" applyFont="1" applyFill="1" applyBorder="1" applyAlignment="1" applyProtection="1">
      <alignment vertical="top"/>
      <protection/>
    </xf>
    <xf numFmtId="3" fontId="34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3" fontId="35" fillId="0" borderId="10" xfId="53" applyNumberFormat="1" applyFont="1" applyFill="1" applyBorder="1" applyAlignment="1" applyProtection="1">
      <alignment vertical="top"/>
      <protection/>
    </xf>
    <xf numFmtId="3" fontId="35" fillId="0" borderId="10" xfId="53" applyNumberFormat="1" applyFont="1" applyFill="1" applyBorder="1" applyAlignment="1" applyProtection="1">
      <alignment horizontal="center" vertical="top"/>
      <protection/>
    </xf>
    <xf numFmtId="3" fontId="11" fillId="0" borderId="10" xfId="53" applyNumberFormat="1" applyFont="1" applyFill="1" applyBorder="1" applyAlignment="1" applyProtection="1">
      <alignment vertical="top"/>
      <protection/>
    </xf>
    <xf numFmtId="49" fontId="34" fillId="0" borderId="10" xfId="54" applyNumberFormat="1" applyFont="1" applyBorder="1" applyAlignment="1">
      <alignment horizontal="center" wrapText="1"/>
      <protection/>
    </xf>
    <xf numFmtId="0" fontId="34" fillId="0" borderId="10" xfId="54" applyFont="1" applyBorder="1" applyAlignment="1">
      <alignment horizontal="center" wrapText="1"/>
      <protection/>
    </xf>
    <xf numFmtId="186" fontId="33" fillId="11" borderId="10" xfId="54" applyNumberFormat="1" applyFont="1" applyFill="1" applyBorder="1" applyAlignment="1">
      <alignment horizontal="center" wrapText="1"/>
      <protection/>
    </xf>
    <xf numFmtId="186" fontId="35" fillId="11" borderId="10" xfId="54" applyNumberFormat="1" applyFont="1" applyFill="1" applyBorder="1" applyAlignment="1">
      <alignment horizontal="center" wrapText="1"/>
      <protection/>
    </xf>
    <xf numFmtId="0" fontId="33" fillId="11" borderId="10" xfId="54" applyFont="1" applyFill="1" applyBorder="1" applyAlignment="1">
      <alignment horizontal="center" wrapText="1"/>
      <protection/>
    </xf>
    <xf numFmtId="49" fontId="32" fillId="0" borderId="10" xfId="54" applyNumberFormat="1" applyFont="1" applyBorder="1" applyAlignment="1">
      <alignment horizontal="center" wrapText="1"/>
      <protection/>
    </xf>
    <xf numFmtId="0" fontId="32" fillId="0" borderId="10" xfId="54" applyFont="1" applyBorder="1" applyAlignment="1">
      <alignment horizontal="center" wrapText="1"/>
      <protection/>
    </xf>
    <xf numFmtId="3" fontId="33" fillId="11" borderId="10" xfId="53" applyNumberFormat="1" applyFont="1" applyFill="1" applyBorder="1" applyAlignment="1" applyProtection="1">
      <alignment horizontal="center" vertical="top"/>
      <protection/>
    </xf>
    <xf numFmtId="3" fontId="33" fillId="11" borderId="10" xfId="53" applyNumberFormat="1" applyFont="1" applyFill="1" applyBorder="1" applyAlignment="1" applyProtection="1">
      <alignment vertical="top"/>
      <protection/>
    </xf>
    <xf numFmtId="3" fontId="10" fillId="11" borderId="10" xfId="53" applyNumberFormat="1" applyFont="1" applyFill="1" applyBorder="1" applyAlignment="1" applyProtection="1">
      <alignment vertical="top"/>
      <protection/>
    </xf>
    <xf numFmtId="0" fontId="9" fillId="11" borderId="0" xfId="53" applyNumberFormat="1" applyFont="1" applyFill="1" applyBorder="1" applyAlignment="1" applyProtection="1">
      <alignment vertical="top"/>
      <protection/>
    </xf>
    <xf numFmtId="0" fontId="35" fillId="0" borderId="11" xfId="54" applyFont="1" applyBorder="1" applyAlignment="1">
      <alignment horizontal="left" wrapText="1"/>
      <protection/>
    </xf>
    <xf numFmtId="0" fontId="35" fillId="0" borderId="13" xfId="54" applyFont="1" applyBorder="1" applyAlignment="1">
      <alignment horizontal="left" wrapText="1"/>
      <protection/>
    </xf>
    <xf numFmtId="0" fontId="35" fillId="0" borderId="15" xfId="54" applyFont="1" applyBorder="1" applyAlignment="1">
      <alignment horizontal="left" wrapText="1"/>
      <protection/>
    </xf>
    <xf numFmtId="0" fontId="34" fillId="0" borderId="11" xfId="54" applyFont="1" applyBorder="1" applyAlignment="1">
      <alignment horizontal="left" wrapText="1"/>
      <protection/>
    </xf>
    <xf numFmtId="0" fontId="34" fillId="0" borderId="13" xfId="54" applyFont="1" applyBorder="1" applyAlignment="1">
      <alignment horizontal="left" wrapText="1"/>
      <protection/>
    </xf>
    <xf numFmtId="0" fontId="34" fillId="0" borderId="15" xfId="54" applyFont="1" applyBorder="1" applyAlignment="1">
      <alignment horizontal="left" wrapText="1"/>
      <protection/>
    </xf>
    <xf numFmtId="0" fontId="34" fillId="0" borderId="10" xfId="54" applyFont="1" applyFill="1" applyBorder="1" applyAlignment="1">
      <alignment wrapText="1"/>
      <protection/>
    </xf>
    <xf numFmtId="49" fontId="32" fillId="0" borderId="10" xfId="53" applyNumberFormat="1" applyFont="1" applyFill="1" applyBorder="1" applyAlignment="1" applyProtection="1">
      <alignment horizontal="center" vertical="top"/>
      <protection/>
    </xf>
    <xf numFmtId="0" fontId="33" fillId="0" borderId="0" xfId="53" applyNumberFormat="1" applyFont="1" applyFill="1" applyBorder="1" applyAlignment="1" applyProtection="1">
      <alignment vertical="top"/>
      <protection/>
    </xf>
    <xf numFmtId="49" fontId="33" fillId="0" borderId="10" xfId="53" applyNumberFormat="1" applyFont="1" applyFill="1" applyBorder="1" applyAlignment="1" applyProtection="1">
      <alignment horizontal="center" vertical="top"/>
      <protection/>
    </xf>
    <xf numFmtId="1" fontId="33" fillId="0" borderId="10" xfId="53" applyNumberFormat="1" applyFont="1" applyFill="1" applyBorder="1" applyAlignment="1" applyProtection="1">
      <alignment horizontal="center" vertical="top"/>
      <protection/>
    </xf>
    <xf numFmtId="1" fontId="32" fillId="0" borderId="10" xfId="53" applyNumberFormat="1" applyFont="1" applyFill="1" applyBorder="1" applyAlignment="1" applyProtection="1">
      <alignment horizontal="right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zoomScale="120" zoomScaleNormal="120" workbookViewId="0" topLeftCell="A3">
      <selection activeCell="D73" sqref="D73:F73"/>
    </sheetView>
  </sheetViews>
  <sheetFormatPr defaultColWidth="9.140625" defaultRowHeight="12.75"/>
  <cols>
    <col min="1" max="1" width="6.00390625" style="42" customWidth="1"/>
    <col min="2" max="2" width="5.7109375" style="42" customWidth="1"/>
    <col min="3" max="3" width="19.7109375" style="42" customWidth="1"/>
    <col min="4" max="4" width="15.57421875" style="42" customWidth="1"/>
    <col min="5" max="5" width="6.28125" style="42" customWidth="1"/>
    <col min="6" max="6" width="7.140625" style="42" customWidth="1"/>
    <col min="7" max="7" width="14.57421875" style="42" customWidth="1"/>
    <col min="8" max="8" width="6.7109375" style="42" customWidth="1"/>
    <col min="9" max="9" width="13.421875" style="42" bestFit="1" customWidth="1"/>
    <col min="10" max="10" width="10.57421875" style="42" customWidth="1"/>
    <col min="11" max="11" width="5.7109375" style="42" customWidth="1"/>
    <col min="12" max="12" width="5.57421875" style="42" customWidth="1"/>
    <col min="13" max="13" width="8.8515625" style="42" customWidth="1"/>
    <col min="14" max="14" width="5.140625" style="42" customWidth="1"/>
    <col min="15" max="15" width="5.7109375" style="42" customWidth="1"/>
    <col min="16" max="16" width="13.421875" style="42" bestFit="1" customWidth="1"/>
    <col min="17" max="17" width="5.140625" style="42" customWidth="1"/>
    <col min="18" max="18" width="5.28125" style="5" customWidth="1"/>
    <col min="19" max="16384" width="9.140625" style="5" customWidth="1"/>
  </cols>
  <sheetData>
    <row r="1" ht="15">
      <c r="K1" s="43" t="s">
        <v>38</v>
      </c>
    </row>
    <row r="2" spans="9:16" ht="48" customHeight="1">
      <c r="I2" s="119" t="s">
        <v>39</v>
      </c>
      <c r="J2" s="119"/>
      <c r="K2" s="119"/>
      <c r="L2" s="119"/>
      <c r="M2" s="119"/>
      <c r="N2" s="119"/>
      <c r="O2" s="119"/>
      <c r="P2" s="119"/>
    </row>
    <row r="3" spans="9:16" ht="15">
      <c r="I3" s="120" t="s">
        <v>2</v>
      </c>
      <c r="J3" s="120"/>
      <c r="K3" s="120"/>
      <c r="L3" s="120"/>
      <c r="M3" s="120"/>
      <c r="N3" s="120"/>
      <c r="O3" s="120"/>
      <c r="P3" s="120"/>
    </row>
    <row r="4" spans="9:16" ht="35.25" customHeight="1">
      <c r="I4" s="121" t="s">
        <v>95</v>
      </c>
      <c r="J4" s="121"/>
      <c r="K4" s="121"/>
      <c r="L4" s="121"/>
      <c r="M4" s="121"/>
      <c r="N4" s="121"/>
      <c r="O4" s="121"/>
      <c r="P4" s="121"/>
    </row>
    <row r="5" spans="9:16" ht="15">
      <c r="I5" s="122" t="s">
        <v>40</v>
      </c>
      <c r="J5" s="122"/>
      <c r="K5" s="122"/>
      <c r="L5" s="122"/>
      <c r="M5" s="122"/>
      <c r="N5" s="122"/>
      <c r="O5" s="122"/>
      <c r="P5" s="122"/>
    </row>
    <row r="6" spans="9:16" ht="15">
      <c r="I6" s="123" t="s">
        <v>31</v>
      </c>
      <c r="J6" s="123"/>
      <c r="K6" s="123"/>
      <c r="L6" s="123"/>
      <c r="M6" s="123"/>
      <c r="N6" s="123"/>
      <c r="O6" s="123"/>
      <c r="P6" s="123"/>
    </row>
    <row r="7" spans="9:16" ht="15" customHeight="1">
      <c r="I7" s="118" t="s">
        <v>41</v>
      </c>
      <c r="J7" s="118"/>
      <c r="K7" s="118"/>
      <c r="L7" s="118"/>
      <c r="M7" s="118"/>
      <c r="N7" s="118"/>
      <c r="O7" s="118"/>
      <c r="P7" s="118"/>
    </row>
    <row r="8" spans="9:16" ht="19.5" customHeight="1">
      <c r="I8" s="44"/>
      <c r="J8" s="45"/>
      <c r="K8" s="46"/>
      <c r="L8" s="124" t="s">
        <v>96</v>
      </c>
      <c r="M8" s="124"/>
      <c r="N8" s="124"/>
      <c r="O8" s="124"/>
      <c r="P8" s="124"/>
    </row>
    <row r="9" spans="9:14" ht="15">
      <c r="I9" s="117" t="s">
        <v>42</v>
      </c>
      <c r="J9" s="117"/>
      <c r="K9" s="117"/>
      <c r="L9" s="118" t="s">
        <v>43</v>
      </c>
      <c r="M9" s="118"/>
      <c r="N9" s="118"/>
    </row>
    <row r="11" spans="1:17" s="1" customFormat="1" ht="15">
      <c r="A11" s="179" t="s">
        <v>97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47"/>
      <c r="L11" s="43"/>
      <c r="M11" s="173" t="s">
        <v>46</v>
      </c>
      <c r="N11" s="173"/>
      <c r="O11" s="43"/>
      <c r="P11" s="43"/>
      <c r="Q11" s="43"/>
    </row>
    <row r="12" spans="1:17" s="1" customFormat="1" ht="14.25" customHeight="1">
      <c r="A12" s="174" t="s">
        <v>72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43" t="s">
        <v>47</v>
      </c>
      <c r="L12" s="43"/>
      <c r="M12" s="175">
        <v>501012</v>
      </c>
      <c r="N12" s="176"/>
      <c r="O12" s="43"/>
      <c r="P12" s="43"/>
      <c r="Q12" s="43"/>
    </row>
    <row r="13" spans="1:14" ht="17.25" customHeight="1">
      <c r="A13" s="177" t="s">
        <v>98</v>
      </c>
      <c r="B13" s="177"/>
      <c r="C13" s="177"/>
      <c r="D13" s="177"/>
      <c r="E13" s="177"/>
      <c r="F13" s="177"/>
      <c r="G13" s="177"/>
      <c r="H13" s="177"/>
      <c r="I13" s="177"/>
      <c r="J13" s="177"/>
      <c r="L13" s="48" t="s">
        <v>3</v>
      </c>
      <c r="M13" s="178">
        <v>44246</v>
      </c>
      <c r="N13" s="147"/>
    </row>
    <row r="14" spans="11:14" ht="15">
      <c r="K14" s="42" t="s">
        <v>48</v>
      </c>
      <c r="M14" s="114"/>
      <c r="N14" s="147"/>
    </row>
    <row r="15" spans="1:14" ht="15">
      <c r="A15" s="43" t="s">
        <v>4</v>
      </c>
      <c r="E15" s="49" t="s">
        <v>121</v>
      </c>
      <c r="F15" s="50"/>
      <c r="G15" s="50"/>
      <c r="H15" s="50"/>
      <c r="I15" s="50"/>
      <c r="J15" s="50"/>
      <c r="K15" s="42" t="s">
        <v>48</v>
      </c>
      <c r="M15" s="114"/>
      <c r="N15" s="147"/>
    </row>
    <row r="16" spans="1:14" ht="25.5" customHeight="1">
      <c r="A16" s="43" t="s">
        <v>5</v>
      </c>
      <c r="E16" s="171" t="s">
        <v>31</v>
      </c>
      <c r="F16" s="171"/>
      <c r="G16" s="171"/>
      <c r="H16" s="171"/>
      <c r="I16" s="171"/>
      <c r="J16" s="171"/>
      <c r="K16" s="42" t="s">
        <v>49</v>
      </c>
      <c r="M16" s="114"/>
      <c r="N16" s="147"/>
    </row>
    <row r="17" spans="1:14" ht="29.25" customHeight="1">
      <c r="A17" s="43" t="s">
        <v>6</v>
      </c>
      <c r="F17" s="172" t="s">
        <v>31</v>
      </c>
      <c r="G17" s="172"/>
      <c r="H17" s="172"/>
      <c r="I17" s="172"/>
      <c r="J17" s="172"/>
      <c r="K17" s="42" t="s">
        <v>50</v>
      </c>
      <c r="L17" s="48"/>
      <c r="M17" s="114"/>
      <c r="N17" s="147"/>
    </row>
    <row r="18" spans="1:14" ht="15">
      <c r="A18" s="43" t="s">
        <v>7</v>
      </c>
      <c r="D18" s="49" t="s">
        <v>51</v>
      </c>
      <c r="E18" s="50"/>
      <c r="F18" s="50"/>
      <c r="G18" s="50"/>
      <c r="H18" s="50"/>
      <c r="I18" s="51"/>
      <c r="L18" s="48" t="s">
        <v>10</v>
      </c>
      <c r="M18" s="114">
        <v>383</v>
      </c>
      <c r="N18" s="147"/>
    </row>
    <row r="19" spans="1:4" ht="15">
      <c r="A19" s="43" t="s">
        <v>8</v>
      </c>
      <c r="D19" s="52" t="s">
        <v>9</v>
      </c>
    </row>
    <row r="22" spans="1:14" ht="15">
      <c r="A22" s="169" t="s">
        <v>52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4" spans="2:15" ht="29.25" customHeight="1">
      <c r="B24" s="150" t="s">
        <v>53</v>
      </c>
      <c r="C24" s="150"/>
      <c r="D24" s="150"/>
      <c r="E24" s="150"/>
      <c r="F24" s="148" t="s">
        <v>54</v>
      </c>
      <c r="G24" s="170" t="s">
        <v>55</v>
      </c>
      <c r="H24" s="170"/>
      <c r="I24" s="170"/>
      <c r="J24" s="170"/>
      <c r="K24" s="170"/>
      <c r="L24" s="170"/>
      <c r="M24" s="170"/>
      <c r="N24" s="170"/>
      <c r="O24" s="170"/>
    </row>
    <row r="25" spans="2:15" ht="36.75" customHeight="1">
      <c r="B25" s="148" t="s">
        <v>56</v>
      </c>
      <c r="C25" s="148" t="s">
        <v>57</v>
      </c>
      <c r="D25" s="148" t="s">
        <v>58</v>
      </c>
      <c r="E25" s="148" t="s">
        <v>59</v>
      </c>
      <c r="F25" s="167"/>
      <c r="G25" s="151" t="s">
        <v>73</v>
      </c>
      <c r="H25" s="152"/>
      <c r="I25" s="153"/>
      <c r="J25" s="151" t="s">
        <v>74</v>
      </c>
      <c r="K25" s="152"/>
      <c r="L25" s="153"/>
      <c r="M25" s="150" t="s">
        <v>75</v>
      </c>
      <c r="N25" s="150"/>
      <c r="O25" s="150"/>
    </row>
    <row r="26" spans="2:15" ht="75">
      <c r="B26" s="149"/>
      <c r="C26" s="149"/>
      <c r="D26" s="149"/>
      <c r="E26" s="149"/>
      <c r="F26" s="149"/>
      <c r="G26" s="54" t="s">
        <v>60</v>
      </c>
      <c r="H26" s="54" t="s">
        <v>13</v>
      </c>
      <c r="I26" s="54" t="s">
        <v>61</v>
      </c>
      <c r="J26" s="54" t="s">
        <v>60</v>
      </c>
      <c r="K26" s="54" t="s">
        <v>13</v>
      </c>
      <c r="L26" s="54" t="s">
        <v>61</v>
      </c>
      <c r="M26" s="54" t="s">
        <v>60</v>
      </c>
      <c r="N26" s="54" t="s">
        <v>13</v>
      </c>
      <c r="O26" s="54" t="s">
        <v>61</v>
      </c>
    </row>
    <row r="27" spans="2:15" ht="15">
      <c r="B27" s="53">
        <v>1</v>
      </c>
      <c r="C27" s="53">
        <v>2</v>
      </c>
      <c r="D27" s="53">
        <v>3</v>
      </c>
      <c r="E27" s="53">
        <v>4</v>
      </c>
      <c r="F27" s="53">
        <f aca="true" t="shared" si="0" ref="F27:O27">E27+1</f>
        <v>5</v>
      </c>
      <c r="G27" s="53">
        <f t="shared" si="0"/>
        <v>6</v>
      </c>
      <c r="H27" s="53">
        <f t="shared" si="0"/>
        <v>7</v>
      </c>
      <c r="I27" s="53">
        <f t="shared" si="0"/>
        <v>8</v>
      </c>
      <c r="J27" s="53">
        <f t="shared" si="0"/>
        <v>9</v>
      </c>
      <c r="K27" s="53">
        <f t="shared" si="0"/>
        <v>10</v>
      </c>
      <c r="L27" s="53">
        <f t="shared" si="0"/>
        <v>11</v>
      </c>
      <c r="M27" s="53">
        <f t="shared" si="0"/>
        <v>12</v>
      </c>
      <c r="N27" s="53">
        <f t="shared" si="0"/>
        <v>13</v>
      </c>
      <c r="O27" s="53">
        <f t="shared" si="0"/>
        <v>14</v>
      </c>
    </row>
    <row r="28" spans="1:17" s="17" customFormat="1" ht="14.25">
      <c r="A28" s="221"/>
      <c r="B28" s="222" t="s">
        <v>117</v>
      </c>
      <c r="C28" s="222" t="s">
        <v>118</v>
      </c>
      <c r="D28" s="222" t="s">
        <v>116</v>
      </c>
      <c r="E28" s="222"/>
      <c r="F28" s="222"/>
      <c r="G28" s="223">
        <f>G29</f>
        <v>69921</v>
      </c>
      <c r="H28" s="76"/>
      <c r="I28" s="76"/>
      <c r="J28" s="76">
        <v>0</v>
      </c>
      <c r="K28" s="76"/>
      <c r="L28" s="76"/>
      <c r="M28" s="76">
        <v>0</v>
      </c>
      <c r="N28" s="76"/>
      <c r="O28" s="76"/>
      <c r="P28" s="221"/>
      <c r="Q28" s="221"/>
    </row>
    <row r="29" spans="2:15" ht="15">
      <c r="B29" s="220"/>
      <c r="C29" s="220"/>
      <c r="D29" s="220" t="s">
        <v>116</v>
      </c>
      <c r="E29" s="220" t="s">
        <v>119</v>
      </c>
      <c r="F29" s="220" t="s">
        <v>120</v>
      </c>
      <c r="G29" s="224">
        <f>J50</f>
        <v>69921</v>
      </c>
      <c r="H29" s="53"/>
      <c r="I29" s="53"/>
      <c r="J29" s="53">
        <v>0</v>
      </c>
      <c r="K29" s="53"/>
      <c r="L29" s="53"/>
      <c r="M29" s="53">
        <v>0</v>
      </c>
      <c r="N29" s="53"/>
      <c r="O29" s="53"/>
    </row>
    <row r="30" spans="2:15" ht="15">
      <c r="B30" s="55">
        <v>7</v>
      </c>
      <c r="C30" s="55">
        <v>2</v>
      </c>
      <c r="D30" s="56" t="s">
        <v>87</v>
      </c>
      <c r="E30" s="57"/>
      <c r="F30" s="57"/>
      <c r="G30" s="92">
        <f>G31+G32</f>
        <v>52481</v>
      </c>
      <c r="H30" s="58"/>
      <c r="I30" s="58"/>
      <c r="J30" s="88">
        <v>0</v>
      </c>
      <c r="K30" s="88"/>
      <c r="L30" s="88"/>
      <c r="M30" s="88">
        <v>0</v>
      </c>
      <c r="N30" s="58"/>
      <c r="O30" s="58"/>
    </row>
    <row r="31" spans="2:15" ht="15">
      <c r="B31" s="59">
        <v>7</v>
      </c>
      <c r="C31" s="59">
        <v>2</v>
      </c>
      <c r="D31" s="60" t="s">
        <v>87</v>
      </c>
      <c r="E31" s="61">
        <v>110</v>
      </c>
      <c r="F31" s="61">
        <v>210</v>
      </c>
      <c r="G31" s="62">
        <f>J57</f>
        <v>32481</v>
      </c>
      <c r="H31" s="63"/>
      <c r="I31" s="63"/>
      <c r="J31" s="91">
        <v>0</v>
      </c>
      <c r="K31" s="91"/>
      <c r="L31" s="91"/>
      <c r="M31" s="91">
        <v>0</v>
      </c>
      <c r="N31" s="63"/>
      <c r="O31" s="63"/>
    </row>
    <row r="32" spans="2:15" ht="15">
      <c r="B32" s="59">
        <v>7</v>
      </c>
      <c r="C32" s="59">
        <v>2</v>
      </c>
      <c r="D32" s="60" t="s">
        <v>87</v>
      </c>
      <c r="E32" s="61">
        <v>240</v>
      </c>
      <c r="F32" s="61">
        <v>220</v>
      </c>
      <c r="G32" s="62">
        <f>J60</f>
        <v>20000</v>
      </c>
      <c r="H32" s="63"/>
      <c r="I32" s="63"/>
      <c r="J32" s="91">
        <v>0</v>
      </c>
      <c r="K32" s="91"/>
      <c r="L32" s="91"/>
      <c r="M32" s="91">
        <v>0</v>
      </c>
      <c r="N32" s="63"/>
      <c r="O32" s="63"/>
    </row>
    <row r="33" spans="1:17" s="18" customFormat="1" ht="15">
      <c r="A33" s="66"/>
      <c r="B33" s="64">
        <v>7</v>
      </c>
      <c r="C33" s="64">
        <v>7</v>
      </c>
      <c r="D33" s="56" t="s">
        <v>94</v>
      </c>
      <c r="E33" s="69"/>
      <c r="F33" s="70"/>
      <c r="G33" s="92">
        <f>G34</f>
        <v>298</v>
      </c>
      <c r="H33" s="58"/>
      <c r="I33" s="58"/>
      <c r="J33" s="88">
        <v>0</v>
      </c>
      <c r="K33" s="88"/>
      <c r="L33" s="88"/>
      <c r="M33" s="88">
        <v>0</v>
      </c>
      <c r="N33" s="58"/>
      <c r="O33" s="58"/>
      <c r="P33" s="66"/>
      <c r="Q33" s="66"/>
    </row>
    <row r="34" spans="2:15" ht="15">
      <c r="B34" s="65">
        <v>7</v>
      </c>
      <c r="C34" s="65">
        <v>7</v>
      </c>
      <c r="D34" s="60" t="s">
        <v>94</v>
      </c>
      <c r="E34" s="71">
        <v>240</v>
      </c>
      <c r="F34" s="72">
        <v>300</v>
      </c>
      <c r="G34" s="62">
        <f>J65</f>
        <v>298</v>
      </c>
      <c r="H34" s="63"/>
      <c r="I34" s="63"/>
      <c r="J34" s="91">
        <v>0</v>
      </c>
      <c r="K34" s="91"/>
      <c r="L34" s="91"/>
      <c r="M34" s="91">
        <v>0</v>
      </c>
      <c r="N34" s="63"/>
      <c r="O34" s="63"/>
    </row>
    <row r="35" spans="4:15" ht="15">
      <c r="D35" s="42" t="s">
        <v>62</v>
      </c>
      <c r="F35" s="74"/>
      <c r="G35" s="113">
        <f>G30+G33+G28</f>
        <v>122700</v>
      </c>
      <c r="H35" s="76" t="s">
        <v>63</v>
      </c>
      <c r="I35" s="76" t="s">
        <v>63</v>
      </c>
      <c r="J35" s="113">
        <v>0</v>
      </c>
      <c r="K35" s="76" t="s">
        <v>63</v>
      </c>
      <c r="L35" s="76" t="s">
        <v>63</v>
      </c>
      <c r="M35" s="113">
        <v>0</v>
      </c>
      <c r="N35" s="76" t="s">
        <v>63</v>
      </c>
      <c r="O35" s="76" t="s">
        <v>63</v>
      </c>
    </row>
    <row r="36" spans="6:15" ht="15">
      <c r="F36" s="42" t="s">
        <v>64</v>
      </c>
      <c r="G36" s="113">
        <f>G35</f>
        <v>122700</v>
      </c>
      <c r="H36" s="76" t="s">
        <v>63</v>
      </c>
      <c r="I36" s="76" t="s">
        <v>63</v>
      </c>
      <c r="J36" s="113">
        <f>J35</f>
        <v>0</v>
      </c>
      <c r="K36" s="76" t="s">
        <v>63</v>
      </c>
      <c r="L36" s="76" t="s">
        <v>63</v>
      </c>
      <c r="M36" s="113">
        <f>M35</f>
        <v>0</v>
      </c>
      <c r="N36" s="76" t="s">
        <v>63</v>
      </c>
      <c r="O36" s="76" t="s">
        <v>63</v>
      </c>
    </row>
    <row r="37" spans="7:13" ht="15">
      <c r="G37" s="77"/>
      <c r="J37" s="77"/>
      <c r="M37" s="77"/>
    </row>
    <row r="38" spans="7:13" ht="15">
      <c r="G38" s="77"/>
      <c r="J38" s="77"/>
      <c r="M38" s="77"/>
    </row>
    <row r="39" spans="1:18" ht="11.25">
      <c r="A39" s="154" t="s">
        <v>65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</row>
    <row r="41" spans="1:18" ht="48.75" customHeight="1">
      <c r="A41" s="155" t="s">
        <v>11</v>
      </c>
      <c r="B41" s="156"/>
      <c r="C41" s="157"/>
      <c r="D41" s="164" t="s">
        <v>12</v>
      </c>
      <c r="E41" s="151" t="s">
        <v>53</v>
      </c>
      <c r="F41" s="152"/>
      <c r="G41" s="152"/>
      <c r="H41" s="153"/>
      <c r="I41" s="148" t="s">
        <v>54</v>
      </c>
      <c r="J41" s="168" t="s">
        <v>55</v>
      </c>
      <c r="K41" s="168"/>
      <c r="L41" s="168"/>
      <c r="M41" s="168"/>
      <c r="N41" s="168"/>
      <c r="O41" s="168"/>
      <c r="P41" s="168"/>
      <c r="Q41" s="168"/>
      <c r="R41" s="168"/>
    </row>
    <row r="42" spans="1:18" ht="54.75" customHeight="1">
      <c r="A42" s="158"/>
      <c r="B42" s="159"/>
      <c r="C42" s="160"/>
      <c r="D42" s="165"/>
      <c r="E42" s="148" t="s">
        <v>56</v>
      </c>
      <c r="F42" s="148" t="s">
        <v>57</v>
      </c>
      <c r="G42" s="148" t="s">
        <v>58</v>
      </c>
      <c r="H42" s="148" t="s">
        <v>59</v>
      </c>
      <c r="I42" s="167"/>
      <c r="J42" s="150" t="s">
        <v>73</v>
      </c>
      <c r="K42" s="150"/>
      <c r="L42" s="150"/>
      <c r="M42" s="150" t="s">
        <v>74</v>
      </c>
      <c r="N42" s="150"/>
      <c r="O42" s="150"/>
      <c r="P42" s="146" t="s">
        <v>75</v>
      </c>
      <c r="Q42" s="146"/>
      <c r="R42" s="146"/>
    </row>
    <row r="43" spans="1:18" ht="75" customHeight="1">
      <c r="A43" s="161"/>
      <c r="B43" s="162"/>
      <c r="C43" s="163"/>
      <c r="D43" s="166"/>
      <c r="E43" s="149"/>
      <c r="F43" s="149"/>
      <c r="G43" s="149"/>
      <c r="H43" s="149"/>
      <c r="I43" s="149"/>
      <c r="J43" s="54" t="s">
        <v>60</v>
      </c>
      <c r="K43" s="54" t="s">
        <v>13</v>
      </c>
      <c r="L43" s="54" t="s">
        <v>61</v>
      </c>
      <c r="M43" s="54" t="s">
        <v>60</v>
      </c>
      <c r="N43" s="54" t="s">
        <v>13</v>
      </c>
      <c r="O43" s="54" t="s">
        <v>61</v>
      </c>
      <c r="P43" s="54" t="s">
        <v>60</v>
      </c>
      <c r="Q43" s="54" t="s">
        <v>13</v>
      </c>
      <c r="R43" s="7" t="s">
        <v>61</v>
      </c>
    </row>
    <row r="44" spans="1:18" ht="15">
      <c r="A44" s="114">
        <v>1</v>
      </c>
      <c r="B44" s="115"/>
      <c r="C44" s="147"/>
      <c r="D44" s="53">
        <f>A44+1</f>
        <v>2</v>
      </c>
      <c r="E44" s="53">
        <f>D44+1</f>
        <v>3</v>
      </c>
      <c r="F44" s="53">
        <f aca="true" t="shared" si="1" ref="F44:R44">E44+1</f>
        <v>4</v>
      </c>
      <c r="G44" s="53">
        <f t="shared" si="1"/>
        <v>5</v>
      </c>
      <c r="H44" s="53">
        <f t="shared" si="1"/>
        <v>6</v>
      </c>
      <c r="I44" s="53">
        <f t="shared" si="1"/>
        <v>7</v>
      </c>
      <c r="J44" s="53">
        <f t="shared" si="1"/>
        <v>8</v>
      </c>
      <c r="K44" s="53">
        <f t="shared" si="1"/>
        <v>9</v>
      </c>
      <c r="L44" s="53">
        <f t="shared" si="1"/>
        <v>10</v>
      </c>
      <c r="M44" s="53">
        <f t="shared" si="1"/>
        <v>11</v>
      </c>
      <c r="N44" s="53">
        <f t="shared" si="1"/>
        <v>12</v>
      </c>
      <c r="O44" s="53">
        <f t="shared" si="1"/>
        <v>13</v>
      </c>
      <c r="P44" s="53">
        <f t="shared" si="1"/>
        <v>14</v>
      </c>
      <c r="Q44" s="53">
        <f t="shared" si="1"/>
        <v>15</v>
      </c>
      <c r="R44" s="6">
        <f t="shared" si="1"/>
        <v>16</v>
      </c>
    </row>
    <row r="45" spans="1:18" s="18" customFormat="1" ht="18" customHeight="1">
      <c r="A45" s="213" t="s">
        <v>104</v>
      </c>
      <c r="B45" s="214"/>
      <c r="C45" s="215"/>
      <c r="D45" s="81">
        <v>1</v>
      </c>
      <c r="E45" s="81">
        <v>7</v>
      </c>
      <c r="F45" s="81"/>
      <c r="G45" s="195"/>
      <c r="H45" s="195"/>
      <c r="I45" s="195"/>
      <c r="J45" s="200">
        <f>J46+J53+J62</f>
        <v>122700</v>
      </c>
      <c r="K45" s="199"/>
      <c r="L45" s="199"/>
      <c r="M45" s="200">
        <v>0</v>
      </c>
      <c r="N45" s="200"/>
      <c r="O45" s="200"/>
      <c r="P45" s="200">
        <f>P53+P62</f>
        <v>0</v>
      </c>
      <c r="Q45" s="199"/>
      <c r="R45" s="201"/>
    </row>
    <row r="46" spans="1:18" s="17" customFormat="1" ht="18" customHeight="1">
      <c r="A46" s="134" t="s">
        <v>112</v>
      </c>
      <c r="B46" s="135"/>
      <c r="C46" s="136"/>
      <c r="D46" s="80">
        <f>D45+1</f>
        <v>2</v>
      </c>
      <c r="E46" s="80">
        <v>7</v>
      </c>
      <c r="F46" s="81">
        <v>1</v>
      </c>
      <c r="G46" s="82"/>
      <c r="H46" s="82"/>
      <c r="I46" s="82"/>
      <c r="J46" s="113">
        <f>J47</f>
        <v>69921</v>
      </c>
      <c r="K46" s="75"/>
      <c r="L46" s="75"/>
      <c r="M46" s="113"/>
      <c r="N46" s="113"/>
      <c r="O46" s="113"/>
      <c r="P46" s="113"/>
      <c r="Q46" s="75"/>
      <c r="R46" s="10"/>
    </row>
    <row r="47" spans="1:18" s="212" customFormat="1" ht="57.75" customHeight="1">
      <c r="A47" s="137" t="s">
        <v>90</v>
      </c>
      <c r="B47" s="138"/>
      <c r="C47" s="139"/>
      <c r="D47" s="204">
        <f aca="true" t="shared" si="2" ref="D47:D53">D46+1</f>
        <v>3</v>
      </c>
      <c r="E47" s="204">
        <v>7</v>
      </c>
      <c r="F47" s="205">
        <v>1</v>
      </c>
      <c r="G47" s="85" t="s">
        <v>36</v>
      </c>
      <c r="H47" s="206"/>
      <c r="I47" s="206"/>
      <c r="J47" s="209">
        <f>J48</f>
        <v>69921</v>
      </c>
      <c r="K47" s="210"/>
      <c r="L47" s="210"/>
      <c r="M47" s="209"/>
      <c r="N47" s="209"/>
      <c r="O47" s="209"/>
      <c r="P47" s="209"/>
      <c r="Q47" s="210"/>
      <c r="R47" s="211"/>
    </row>
    <row r="48" spans="1:18" s="16" customFormat="1" ht="30" customHeight="1">
      <c r="A48" s="216" t="s">
        <v>113</v>
      </c>
      <c r="B48" s="217"/>
      <c r="C48" s="218"/>
      <c r="D48" s="108">
        <f t="shared" si="2"/>
        <v>4</v>
      </c>
      <c r="E48" s="108">
        <v>7</v>
      </c>
      <c r="F48" s="108">
        <v>1</v>
      </c>
      <c r="G48" s="202" t="s">
        <v>115</v>
      </c>
      <c r="H48" s="203"/>
      <c r="I48" s="203"/>
      <c r="J48" s="197">
        <f>J49</f>
        <v>69921</v>
      </c>
      <c r="K48" s="196"/>
      <c r="L48" s="196"/>
      <c r="M48" s="197"/>
      <c r="N48" s="197"/>
      <c r="O48" s="197"/>
      <c r="P48" s="197"/>
      <c r="Q48" s="196"/>
      <c r="R48" s="198"/>
    </row>
    <row r="49" spans="1:18" s="17" customFormat="1" ht="48.75" customHeight="1">
      <c r="A49" s="134" t="s">
        <v>114</v>
      </c>
      <c r="B49" s="135"/>
      <c r="C49" s="136"/>
      <c r="D49" s="80">
        <f t="shared" si="2"/>
        <v>5</v>
      </c>
      <c r="E49" s="80">
        <v>7</v>
      </c>
      <c r="F49" s="81">
        <v>1</v>
      </c>
      <c r="G49" s="194" t="s">
        <v>116</v>
      </c>
      <c r="H49" s="82"/>
      <c r="I49" s="82"/>
      <c r="J49" s="113">
        <f>J50</f>
        <v>69921</v>
      </c>
      <c r="K49" s="75"/>
      <c r="L49" s="75"/>
      <c r="M49" s="113"/>
      <c r="N49" s="113"/>
      <c r="O49" s="113"/>
      <c r="P49" s="113"/>
      <c r="Q49" s="75"/>
      <c r="R49" s="10"/>
    </row>
    <row r="50" spans="1:18" s="16" customFormat="1" ht="33" customHeight="1">
      <c r="A50" s="143" t="s">
        <v>14</v>
      </c>
      <c r="B50" s="144"/>
      <c r="C50" s="145"/>
      <c r="D50" s="108">
        <f t="shared" si="2"/>
        <v>6</v>
      </c>
      <c r="E50" s="108">
        <v>7</v>
      </c>
      <c r="F50" s="108">
        <v>1</v>
      </c>
      <c r="G50" s="202" t="s">
        <v>116</v>
      </c>
      <c r="H50" s="203">
        <v>110</v>
      </c>
      <c r="I50" s="203">
        <v>210</v>
      </c>
      <c r="J50" s="197">
        <f>J51+J52</f>
        <v>69921</v>
      </c>
      <c r="K50" s="196"/>
      <c r="L50" s="196"/>
      <c r="M50" s="197"/>
      <c r="N50" s="197"/>
      <c r="O50" s="197"/>
      <c r="P50" s="197"/>
      <c r="Q50" s="196"/>
      <c r="R50" s="198"/>
    </row>
    <row r="51" spans="1:18" ht="18" customHeight="1">
      <c r="A51" s="128" t="s">
        <v>15</v>
      </c>
      <c r="B51" s="129"/>
      <c r="C51" s="130"/>
      <c r="D51" s="79">
        <f t="shared" si="2"/>
        <v>7</v>
      </c>
      <c r="E51" s="79">
        <v>7</v>
      </c>
      <c r="F51" s="108">
        <v>1</v>
      </c>
      <c r="G51" s="207" t="s">
        <v>116</v>
      </c>
      <c r="H51" s="208">
        <v>111</v>
      </c>
      <c r="I51" s="208">
        <v>211</v>
      </c>
      <c r="J51" s="78">
        <f>местн21!D15</f>
        <v>61036</v>
      </c>
      <c r="K51" s="83"/>
      <c r="L51" s="83"/>
      <c r="M51" s="78"/>
      <c r="N51" s="78"/>
      <c r="O51" s="78"/>
      <c r="P51" s="78"/>
      <c r="Q51" s="83"/>
      <c r="R51" s="9"/>
    </row>
    <row r="52" spans="1:18" ht="36.75" customHeight="1">
      <c r="A52" s="128" t="s">
        <v>16</v>
      </c>
      <c r="B52" s="129"/>
      <c r="C52" s="130"/>
      <c r="D52" s="79">
        <f t="shared" si="2"/>
        <v>8</v>
      </c>
      <c r="E52" s="79">
        <v>7</v>
      </c>
      <c r="F52" s="108">
        <v>2</v>
      </c>
      <c r="G52" s="207" t="s">
        <v>116</v>
      </c>
      <c r="H52" s="208">
        <v>119</v>
      </c>
      <c r="I52" s="208">
        <v>213</v>
      </c>
      <c r="J52" s="78">
        <f>местн21!D23</f>
        <v>8885</v>
      </c>
      <c r="K52" s="83"/>
      <c r="L52" s="83"/>
      <c r="M52" s="78"/>
      <c r="N52" s="78"/>
      <c r="O52" s="78"/>
      <c r="P52" s="78"/>
      <c r="Q52" s="83"/>
      <c r="R52" s="9"/>
    </row>
    <row r="53" spans="1:18" ht="18" customHeight="1">
      <c r="A53" s="134" t="s">
        <v>83</v>
      </c>
      <c r="B53" s="135"/>
      <c r="C53" s="136"/>
      <c r="D53" s="80">
        <f t="shared" si="2"/>
        <v>9</v>
      </c>
      <c r="E53" s="80">
        <v>7</v>
      </c>
      <c r="F53" s="81">
        <v>2</v>
      </c>
      <c r="G53" s="82"/>
      <c r="H53" s="82"/>
      <c r="I53" s="82"/>
      <c r="J53" s="113">
        <f>J54</f>
        <v>52481</v>
      </c>
      <c r="K53" s="75"/>
      <c r="L53" s="75"/>
      <c r="M53" s="113">
        <v>0</v>
      </c>
      <c r="N53" s="113"/>
      <c r="O53" s="113"/>
      <c r="P53" s="113">
        <v>0</v>
      </c>
      <c r="Q53" s="75"/>
      <c r="R53" s="10"/>
    </row>
    <row r="54" spans="1:18" s="17" customFormat="1" ht="61.5" customHeight="1">
      <c r="A54" s="137" t="s">
        <v>90</v>
      </c>
      <c r="B54" s="138"/>
      <c r="C54" s="139"/>
      <c r="D54" s="84">
        <f>D53+1</f>
        <v>10</v>
      </c>
      <c r="E54" s="84">
        <v>7</v>
      </c>
      <c r="F54" s="84">
        <v>2</v>
      </c>
      <c r="G54" s="85" t="s">
        <v>36</v>
      </c>
      <c r="H54" s="98"/>
      <c r="I54" s="110"/>
      <c r="J54" s="86">
        <f>J55</f>
        <v>52481</v>
      </c>
      <c r="K54" s="86"/>
      <c r="L54" s="86"/>
      <c r="M54" s="86">
        <v>0</v>
      </c>
      <c r="N54" s="86"/>
      <c r="O54" s="86"/>
      <c r="P54" s="86">
        <f>P55</f>
        <v>0</v>
      </c>
      <c r="Q54" s="86"/>
      <c r="R54" s="11"/>
    </row>
    <row r="55" spans="1:18" s="16" customFormat="1" ht="36.75" customHeight="1">
      <c r="A55" s="143" t="s">
        <v>84</v>
      </c>
      <c r="B55" s="144"/>
      <c r="C55" s="145"/>
      <c r="D55" s="108">
        <f>D54+1</f>
        <v>11</v>
      </c>
      <c r="E55" s="93">
        <v>7</v>
      </c>
      <c r="F55" s="93">
        <v>2</v>
      </c>
      <c r="G55" s="94" t="s">
        <v>85</v>
      </c>
      <c r="H55" s="97"/>
      <c r="I55" s="219"/>
      <c r="J55" s="96">
        <f>J56</f>
        <v>52481</v>
      </c>
      <c r="K55" s="96"/>
      <c r="L55" s="96"/>
      <c r="M55" s="96">
        <v>0</v>
      </c>
      <c r="N55" s="96"/>
      <c r="O55" s="96"/>
      <c r="P55" s="96">
        <v>0</v>
      </c>
      <c r="Q55" s="96"/>
      <c r="R55" s="15"/>
    </row>
    <row r="56" spans="1:18" s="17" customFormat="1" ht="55.5" customHeight="1">
      <c r="A56" s="140" t="s">
        <v>86</v>
      </c>
      <c r="B56" s="141"/>
      <c r="C56" s="142"/>
      <c r="D56" s="80">
        <v>12</v>
      </c>
      <c r="E56" s="64">
        <v>7</v>
      </c>
      <c r="F56" s="64">
        <v>2</v>
      </c>
      <c r="G56" s="56" t="s">
        <v>87</v>
      </c>
      <c r="H56" s="73"/>
      <c r="I56" s="89"/>
      <c r="J56" s="88">
        <f>J57+J60</f>
        <v>52481</v>
      </c>
      <c r="K56" s="88"/>
      <c r="L56" s="88"/>
      <c r="M56" s="88">
        <v>0</v>
      </c>
      <c r="N56" s="88"/>
      <c r="O56" s="88"/>
      <c r="P56" s="88">
        <v>0</v>
      </c>
      <c r="Q56" s="88"/>
      <c r="R56" s="13"/>
    </row>
    <row r="57" spans="1:18" s="16" customFormat="1" ht="34.5" customHeight="1">
      <c r="A57" s="143" t="s">
        <v>14</v>
      </c>
      <c r="B57" s="144"/>
      <c r="C57" s="145"/>
      <c r="D57" s="108">
        <v>13</v>
      </c>
      <c r="E57" s="93">
        <v>7</v>
      </c>
      <c r="F57" s="93">
        <v>2</v>
      </c>
      <c r="G57" s="94" t="s">
        <v>87</v>
      </c>
      <c r="H57" s="97">
        <v>110</v>
      </c>
      <c r="I57" s="97">
        <v>210</v>
      </c>
      <c r="J57" s="95">
        <f>J58+J59</f>
        <v>32481</v>
      </c>
      <c r="K57" s="95"/>
      <c r="L57" s="95"/>
      <c r="M57" s="95">
        <v>0</v>
      </c>
      <c r="N57" s="96"/>
      <c r="O57" s="96"/>
      <c r="P57" s="96">
        <v>0</v>
      </c>
      <c r="Q57" s="96"/>
      <c r="R57" s="15"/>
    </row>
    <row r="58" spans="1:18" ht="17.25" customHeight="1">
      <c r="A58" s="128" t="s">
        <v>15</v>
      </c>
      <c r="B58" s="129"/>
      <c r="C58" s="130"/>
      <c r="D58" s="79">
        <v>14</v>
      </c>
      <c r="E58" s="65">
        <v>7</v>
      </c>
      <c r="F58" s="65">
        <v>2</v>
      </c>
      <c r="G58" s="60" t="s">
        <v>87</v>
      </c>
      <c r="H58" s="71">
        <v>111</v>
      </c>
      <c r="I58" s="71">
        <v>211</v>
      </c>
      <c r="J58" s="90">
        <f>местн21!D16</f>
        <v>29422</v>
      </c>
      <c r="K58" s="90"/>
      <c r="L58" s="90"/>
      <c r="M58" s="90">
        <v>0</v>
      </c>
      <c r="N58" s="91"/>
      <c r="O58" s="91"/>
      <c r="P58" s="91">
        <v>0</v>
      </c>
      <c r="Q58" s="91"/>
      <c r="R58" s="14"/>
    </row>
    <row r="59" spans="1:18" ht="32.25" customHeight="1">
      <c r="A59" s="128" t="s">
        <v>16</v>
      </c>
      <c r="B59" s="129"/>
      <c r="C59" s="130"/>
      <c r="D59" s="79">
        <f>D58+1</f>
        <v>15</v>
      </c>
      <c r="E59" s="65">
        <v>7</v>
      </c>
      <c r="F59" s="65">
        <v>2</v>
      </c>
      <c r="G59" s="60" t="s">
        <v>87</v>
      </c>
      <c r="H59" s="71">
        <v>119</v>
      </c>
      <c r="I59" s="109">
        <v>213</v>
      </c>
      <c r="J59" s="90">
        <f>местн21!D24</f>
        <v>3059</v>
      </c>
      <c r="K59" s="90"/>
      <c r="L59" s="90"/>
      <c r="M59" s="90">
        <v>0</v>
      </c>
      <c r="N59" s="91"/>
      <c r="O59" s="91"/>
      <c r="P59" s="91">
        <v>0</v>
      </c>
      <c r="Q59" s="91"/>
      <c r="R59" s="14"/>
    </row>
    <row r="60" spans="1:18" s="16" customFormat="1" ht="15">
      <c r="A60" s="131" t="s">
        <v>17</v>
      </c>
      <c r="B60" s="132"/>
      <c r="C60" s="133"/>
      <c r="D60" s="108">
        <f>D59+1</f>
        <v>16</v>
      </c>
      <c r="E60" s="93">
        <v>7</v>
      </c>
      <c r="F60" s="93">
        <v>2</v>
      </c>
      <c r="G60" s="94" t="s">
        <v>87</v>
      </c>
      <c r="H60" s="97">
        <v>240</v>
      </c>
      <c r="I60" s="111">
        <v>220</v>
      </c>
      <c r="J60" s="95">
        <f>J61</f>
        <v>20000</v>
      </c>
      <c r="K60" s="95"/>
      <c r="L60" s="95"/>
      <c r="M60" s="95">
        <v>0</v>
      </c>
      <c r="N60" s="96"/>
      <c r="O60" s="96"/>
      <c r="P60" s="96">
        <v>0</v>
      </c>
      <c r="Q60" s="96"/>
      <c r="R60" s="15"/>
    </row>
    <row r="61" spans="1:18" ht="37.5" customHeight="1">
      <c r="A61" s="128" t="s">
        <v>18</v>
      </c>
      <c r="B61" s="129"/>
      <c r="C61" s="130"/>
      <c r="D61" s="79">
        <f>D60+1</f>
        <v>17</v>
      </c>
      <c r="E61" s="65">
        <v>7</v>
      </c>
      <c r="F61" s="65">
        <v>2</v>
      </c>
      <c r="G61" s="60" t="s">
        <v>87</v>
      </c>
      <c r="H61" s="71">
        <v>244</v>
      </c>
      <c r="I61" s="109">
        <v>225</v>
      </c>
      <c r="J61" s="90">
        <f>местн21!G33</f>
        <v>20000</v>
      </c>
      <c r="K61" s="90"/>
      <c r="L61" s="90"/>
      <c r="M61" s="90">
        <v>0</v>
      </c>
      <c r="N61" s="91"/>
      <c r="O61" s="91"/>
      <c r="P61" s="91">
        <v>0</v>
      </c>
      <c r="Q61" s="91"/>
      <c r="R61" s="14"/>
    </row>
    <row r="62" spans="1:18" s="17" customFormat="1" ht="21.75" customHeight="1">
      <c r="A62" s="180" t="s">
        <v>89</v>
      </c>
      <c r="B62" s="181"/>
      <c r="C62" s="182"/>
      <c r="D62" s="67">
        <v>1</v>
      </c>
      <c r="E62" s="67">
        <v>7</v>
      </c>
      <c r="F62" s="67">
        <v>7</v>
      </c>
      <c r="G62" s="68"/>
      <c r="H62" s="73"/>
      <c r="I62" s="99"/>
      <c r="J62" s="87">
        <f>J63</f>
        <v>298</v>
      </c>
      <c r="K62" s="87"/>
      <c r="L62" s="87"/>
      <c r="M62" s="87">
        <v>0</v>
      </c>
      <c r="N62" s="87"/>
      <c r="O62" s="87"/>
      <c r="P62" s="87">
        <v>0</v>
      </c>
      <c r="Q62" s="87"/>
      <c r="R62" s="12"/>
    </row>
    <row r="63" spans="1:18" ht="63.75" customHeight="1">
      <c r="A63" s="137" t="s">
        <v>90</v>
      </c>
      <c r="B63" s="138"/>
      <c r="C63" s="139"/>
      <c r="D63" s="84">
        <f>D62+1</f>
        <v>2</v>
      </c>
      <c r="E63" s="84">
        <v>7</v>
      </c>
      <c r="F63" s="84">
        <v>7</v>
      </c>
      <c r="G63" s="85" t="s">
        <v>36</v>
      </c>
      <c r="H63" s="98"/>
      <c r="I63" s="101"/>
      <c r="J63" s="86">
        <f>J64</f>
        <v>298</v>
      </c>
      <c r="K63" s="86"/>
      <c r="L63" s="86"/>
      <c r="M63" s="86">
        <f>M64</f>
        <v>0</v>
      </c>
      <c r="N63" s="86"/>
      <c r="O63" s="86"/>
      <c r="P63" s="86">
        <v>0</v>
      </c>
      <c r="Q63" s="86"/>
      <c r="R63" s="11"/>
    </row>
    <row r="64" spans="1:18" ht="52.5" customHeight="1">
      <c r="A64" s="128" t="s">
        <v>91</v>
      </c>
      <c r="B64" s="129"/>
      <c r="C64" s="130"/>
      <c r="D64" s="65">
        <f>D63+1</f>
        <v>3</v>
      </c>
      <c r="E64" s="65">
        <v>7</v>
      </c>
      <c r="F64" s="65">
        <v>7</v>
      </c>
      <c r="G64" s="60" t="s">
        <v>92</v>
      </c>
      <c r="H64" s="71"/>
      <c r="I64" s="100"/>
      <c r="J64" s="90">
        <f>J65</f>
        <v>298</v>
      </c>
      <c r="K64" s="90"/>
      <c r="L64" s="90"/>
      <c r="M64" s="90">
        <v>0</v>
      </c>
      <c r="N64" s="91"/>
      <c r="O64" s="91"/>
      <c r="P64" s="91">
        <v>0</v>
      </c>
      <c r="Q64" s="91"/>
      <c r="R64" s="14"/>
    </row>
    <row r="65" spans="1:18" ht="29.25" customHeight="1">
      <c r="A65" s="128" t="s">
        <v>93</v>
      </c>
      <c r="B65" s="129"/>
      <c r="C65" s="130"/>
      <c r="D65" s="65">
        <f>D64+1</f>
        <v>4</v>
      </c>
      <c r="E65" s="65">
        <v>7</v>
      </c>
      <c r="F65" s="65">
        <v>7</v>
      </c>
      <c r="G65" s="60" t="s">
        <v>94</v>
      </c>
      <c r="H65" s="71"/>
      <c r="I65" s="100"/>
      <c r="J65" s="90">
        <f>J66</f>
        <v>298</v>
      </c>
      <c r="K65" s="90"/>
      <c r="L65" s="90"/>
      <c r="M65" s="90">
        <f>M66</f>
        <v>0</v>
      </c>
      <c r="N65" s="91"/>
      <c r="O65" s="91"/>
      <c r="P65" s="91">
        <f>P66</f>
        <v>0</v>
      </c>
      <c r="Q65" s="91"/>
      <c r="R65" s="14"/>
    </row>
    <row r="66" spans="1:18" s="16" customFormat="1" ht="36.75" customHeight="1">
      <c r="A66" s="143" t="s">
        <v>19</v>
      </c>
      <c r="B66" s="144"/>
      <c r="C66" s="145"/>
      <c r="D66" s="93">
        <f>D65+1</f>
        <v>5</v>
      </c>
      <c r="E66" s="93">
        <v>7</v>
      </c>
      <c r="F66" s="93">
        <v>7</v>
      </c>
      <c r="G66" s="94" t="s">
        <v>94</v>
      </c>
      <c r="H66" s="97">
        <v>240</v>
      </c>
      <c r="I66" s="112">
        <v>300</v>
      </c>
      <c r="J66" s="95">
        <f>J67</f>
        <v>298</v>
      </c>
      <c r="K66" s="95"/>
      <c r="L66" s="95"/>
      <c r="M66" s="95">
        <v>0</v>
      </c>
      <c r="N66" s="96"/>
      <c r="O66" s="96"/>
      <c r="P66" s="96">
        <v>0</v>
      </c>
      <c r="Q66" s="96"/>
      <c r="R66" s="15"/>
    </row>
    <row r="67" spans="1:18" ht="31.5" customHeight="1">
      <c r="A67" s="128" t="s">
        <v>66</v>
      </c>
      <c r="B67" s="129"/>
      <c r="C67" s="130"/>
      <c r="D67" s="65" t="e">
        <f>#REF!+1</f>
        <v>#REF!</v>
      </c>
      <c r="E67" s="65">
        <v>7</v>
      </c>
      <c r="F67" s="65">
        <v>7</v>
      </c>
      <c r="G67" s="60" t="s">
        <v>94</v>
      </c>
      <c r="H67" s="71">
        <v>244</v>
      </c>
      <c r="I67" s="100">
        <v>342</v>
      </c>
      <c r="J67" s="90">
        <f>лагерь21!D18</f>
        <v>298</v>
      </c>
      <c r="K67" s="90"/>
      <c r="L67" s="90"/>
      <c r="M67" s="90">
        <v>0</v>
      </c>
      <c r="N67" s="91"/>
      <c r="O67" s="91"/>
      <c r="P67" s="91">
        <v>0</v>
      </c>
      <c r="Q67" s="91"/>
      <c r="R67" s="14"/>
    </row>
    <row r="68" spans="3:18" ht="15">
      <c r="C68" s="42" t="s">
        <v>62</v>
      </c>
      <c r="E68" s="74"/>
      <c r="F68" s="74"/>
      <c r="G68" s="74"/>
      <c r="H68" s="74"/>
      <c r="I68" s="74"/>
      <c r="J68" s="83">
        <f>J45</f>
        <v>122700</v>
      </c>
      <c r="K68" s="76" t="s">
        <v>63</v>
      </c>
      <c r="L68" s="76" t="s">
        <v>63</v>
      </c>
      <c r="M68" s="78">
        <v>0</v>
      </c>
      <c r="N68" s="76" t="s">
        <v>63</v>
      </c>
      <c r="O68" s="76" t="s">
        <v>63</v>
      </c>
      <c r="P68" s="78">
        <v>0</v>
      </c>
      <c r="Q68" s="76" t="s">
        <v>63</v>
      </c>
      <c r="R68" s="8" t="s">
        <v>63</v>
      </c>
    </row>
    <row r="69" spans="9:18" ht="15">
      <c r="I69" s="42" t="s">
        <v>64</v>
      </c>
      <c r="J69" s="83">
        <f>J68</f>
        <v>122700</v>
      </c>
      <c r="K69" s="76" t="s">
        <v>63</v>
      </c>
      <c r="L69" s="76" t="s">
        <v>63</v>
      </c>
      <c r="M69" s="78">
        <f>M68</f>
        <v>0</v>
      </c>
      <c r="N69" s="76" t="s">
        <v>63</v>
      </c>
      <c r="O69" s="76" t="s">
        <v>63</v>
      </c>
      <c r="P69" s="78">
        <f>P68</f>
        <v>0</v>
      </c>
      <c r="Q69" s="76" t="s">
        <v>63</v>
      </c>
      <c r="R69" s="8" t="s">
        <v>63</v>
      </c>
    </row>
    <row r="70" spans="10:16" ht="15">
      <c r="J70" s="102"/>
      <c r="M70" s="102"/>
      <c r="P70" s="102"/>
    </row>
    <row r="71" spans="10:16" ht="15" customHeight="1">
      <c r="J71" s="102"/>
      <c r="M71" s="102"/>
      <c r="P71" s="102"/>
    </row>
    <row r="72" ht="15" customHeight="1">
      <c r="A72" s="42" t="s">
        <v>67</v>
      </c>
    </row>
    <row r="73" spans="1:15" ht="30.75" customHeight="1">
      <c r="A73" s="42" t="s">
        <v>68</v>
      </c>
      <c r="D73" s="125" t="s">
        <v>108</v>
      </c>
      <c r="E73" s="125"/>
      <c r="F73" s="125"/>
      <c r="H73" s="50"/>
      <c r="I73" s="50"/>
      <c r="J73" s="50"/>
      <c r="L73" s="103" t="s">
        <v>122</v>
      </c>
      <c r="M73" s="50"/>
      <c r="N73" s="50"/>
      <c r="O73" s="50"/>
    </row>
    <row r="74" spans="4:15" ht="15" customHeight="1">
      <c r="D74" s="126" t="s">
        <v>69</v>
      </c>
      <c r="E74" s="126"/>
      <c r="F74" s="126"/>
      <c r="H74" s="127" t="s">
        <v>42</v>
      </c>
      <c r="I74" s="127"/>
      <c r="J74" s="127"/>
      <c r="L74" s="127" t="s">
        <v>70</v>
      </c>
      <c r="M74" s="127"/>
      <c r="N74" s="127"/>
      <c r="O74" s="127"/>
    </row>
    <row r="75" ht="15" customHeight="1"/>
    <row r="76" ht="15" customHeight="1"/>
    <row r="77" spans="1:15" ht="15" customHeight="1">
      <c r="A77" s="42" t="s">
        <v>71</v>
      </c>
      <c r="D77" s="103" t="s">
        <v>105</v>
      </c>
      <c r="E77" s="50"/>
      <c r="F77" s="50"/>
      <c r="H77" s="50"/>
      <c r="I77" s="50"/>
      <c r="J77" s="50"/>
      <c r="L77" s="103" t="s">
        <v>101</v>
      </c>
      <c r="M77" s="50"/>
      <c r="N77" s="50"/>
      <c r="O77" s="50"/>
    </row>
    <row r="78" spans="4:15" ht="15" customHeight="1">
      <c r="D78" s="126" t="s">
        <v>69</v>
      </c>
      <c r="E78" s="126"/>
      <c r="F78" s="126"/>
      <c r="H78" s="127" t="s">
        <v>42</v>
      </c>
      <c r="I78" s="127"/>
      <c r="J78" s="127"/>
      <c r="L78" s="127" t="s">
        <v>70</v>
      </c>
      <c r="M78" s="127"/>
      <c r="N78" s="127"/>
      <c r="O78" s="127"/>
    </row>
    <row r="79" ht="15" customHeight="1"/>
    <row r="80" spans="1:16" ht="15" customHeight="1">
      <c r="A80" s="44" t="s">
        <v>44</v>
      </c>
      <c r="B80" s="45"/>
      <c r="C80" s="46"/>
      <c r="D80" s="46" t="s">
        <v>45</v>
      </c>
      <c r="J80" s="102"/>
      <c r="M80" s="102"/>
      <c r="P80" s="102"/>
    </row>
    <row r="81" spans="10:16" ht="15" customHeight="1">
      <c r="J81" s="102"/>
      <c r="M81" s="102"/>
      <c r="P81" s="102"/>
    </row>
    <row r="82" spans="10:16" ht="15" customHeight="1">
      <c r="J82" s="102"/>
      <c r="M82" s="102"/>
      <c r="N82" s="102"/>
      <c r="P82" s="102"/>
    </row>
    <row r="83" spans="10:13" ht="15" customHeight="1">
      <c r="J83" s="102"/>
      <c r="M83" s="102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1" ht="11.25" customHeight="1"/>
    <row r="112" ht="11.25" customHeight="1"/>
  </sheetData>
  <sheetProtection/>
  <mergeCells count="77">
    <mergeCell ref="M14:N14"/>
    <mergeCell ref="A67:C67"/>
    <mergeCell ref="A62:C62"/>
    <mergeCell ref="A63:C63"/>
    <mergeCell ref="A64:C64"/>
    <mergeCell ref="A65:C65"/>
    <mergeCell ref="A46:C46"/>
    <mergeCell ref="A47:C47"/>
    <mergeCell ref="A48:C48"/>
    <mergeCell ref="M11:N11"/>
    <mergeCell ref="A12:J12"/>
    <mergeCell ref="M12:N12"/>
    <mergeCell ref="A13:J13"/>
    <mergeCell ref="M13:N13"/>
    <mergeCell ref="A11:J11"/>
    <mergeCell ref="M15:N15"/>
    <mergeCell ref="E16:J16"/>
    <mergeCell ref="M16:N16"/>
    <mergeCell ref="F17:J17"/>
    <mergeCell ref="M17:N17"/>
    <mergeCell ref="M18:N18"/>
    <mergeCell ref="A22:N22"/>
    <mergeCell ref="B24:E24"/>
    <mergeCell ref="F24:F26"/>
    <mergeCell ref="G24:O24"/>
    <mergeCell ref="B25:B26"/>
    <mergeCell ref="C25:C26"/>
    <mergeCell ref="D25:D26"/>
    <mergeCell ref="E25:E26"/>
    <mergeCell ref="G25:I25"/>
    <mergeCell ref="J25:L25"/>
    <mergeCell ref="M25:O25"/>
    <mergeCell ref="A39:R39"/>
    <mergeCell ref="A41:C43"/>
    <mergeCell ref="D41:D43"/>
    <mergeCell ref="E41:H41"/>
    <mergeCell ref="I41:I43"/>
    <mergeCell ref="J41:R41"/>
    <mergeCell ref="E42:E43"/>
    <mergeCell ref="F42:F43"/>
    <mergeCell ref="P42:R42"/>
    <mergeCell ref="A44:C44"/>
    <mergeCell ref="A58:C58"/>
    <mergeCell ref="A59:C59"/>
    <mergeCell ref="G42:G43"/>
    <mergeCell ref="H42:H43"/>
    <mergeCell ref="J42:L42"/>
    <mergeCell ref="M42:O42"/>
    <mergeCell ref="A49:C49"/>
    <mergeCell ref="A50:C50"/>
    <mergeCell ref="A60:C60"/>
    <mergeCell ref="A45:C45"/>
    <mergeCell ref="A53:C53"/>
    <mergeCell ref="A54:C54"/>
    <mergeCell ref="A55:C55"/>
    <mergeCell ref="A56:C56"/>
    <mergeCell ref="A57:C57"/>
    <mergeCell ref="A51:C51"/>
    <mergeCell ref="A52:C52"/>
    <mergeCell ref="D78:F78"/>
    <mergeCell ref="H78:J78"/>
    <mergeCell ref="L78:O78"/>
    <mergeCell ref="A61:C61"/>
    <mergeCell ref="A66:C66"/>
    <mergeCell ref="D73:F73"/>
    <mergeCell ref="D74:F74"/>
    <mergeCell ref="H74:J74"/>
    <mergeCell ref="L74:O74"/>
    <mergeCell ref="I9:K9"/>
    <mergeCell ref="L9:N9"/>
    <mergeCell ref="I2:P2"/>
    <mergeCell ref="I3:P3"/>
    <mergeCell ref="I4:P4"/>
    <mergeCell ref="I5:P5"/>
    <mergeCell ref="I6:P6"/>
    <mergeCell ref="I7:P7"/>
    <mergeCell ref="L8:P8"/>
  </mergeCells>
  <printOptions/>
  <pageMargins left="0.3937007874015748" right="0" top="0" bottom="0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J44"/>
  <sheetViews>
    <sheetView showGridLines="0" zoomScalePageLayoutView="0" workbookViewId="0" topLeftCell="A1">
      <selection activeCell="D24" sqref="D24:E24"/>
    </sheetView>
  </sheetViews>
  <sheetFormatPr defaultColWidth="9.140625" defaultRowHeight="12.75" outlineLevelRow="1"/>
  <cols>
    <col min="1" max="1" width="0.2890625" style="2" customWidth="1"/>
    <col min="2" max="2" width="4.7109375" style="2" customWidth="1"/>
    <col min="3" max="3" width="46.140625" style="2" customWidth="1"/>
    <col min="4" max="4" width="12.8515625" style="2" customWidth="1"/>
    <col min="5" max="5" width="8.7109375" style="2" customWidth="1"/>
    <col min="6" max="6" width="8.8515625" style="2" customWidth="1"/>
    <col min="7" max="7" width="11.140625" style="2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2:7" ht="15">
      <c r="B1" s="19"/>
      <c r="C1" s="19"/>
      <c r="D1" s="184" t="s">
        <v>35</v>
      </c>
      <c r="E1" s="184"/>
      <c r="F1" s="184"/>
      <c r="G1" s="184"/>
    </row>
    <row r="2" spans="2:7" ht="39" customHeight="1">
      <c r="B2" s="19"/>
      <c r="C2" s="19"/>
      <c r="D2" s="191" t="s">
        <v>108</v>
      </c>
      <c r="E2" s="191"/>
      <c r="F2" s="191"/>
      <c r="G2" s="191"/>
    </row>
    <row r="3" spans="2:7" ht="27" customHeight="1">
      <c r="B3" s="19"/>
      <c r="C3" s="19"/>
      <c r="D3" s="116"/>
      <c r="E3" s="19" t="s">
        <v>109</v>
      </c>
      <c r="F3" s="19"/>
      <c r="G3" s="19"/>
    </row>
    <row r="4" spans="2:7" ht="15">
      <c r="B4" s="19"/>
      <c r="C4" s="19"/>
      <c r="D4" s="19"/>
      <c r="E4" s="19"/>
      <c r="F4" s="19"/>
      <c r="G4" s="19"/>
    </row>
    <row r="5" spans="2:7" ht="15">
      <c r="B5" s="19"/>
      <c r="C5" s="19"/>
      <c r="D5" s="19"/>
      <c r="E5" s="19"/>
      <c r="F5" s="19"/>
      <c r="G5" s="19"/>
    </row>
    <row r="6" spans="2:7" ht="5.25" customHeight="1">
      <c r="B6" s="19"/>
      <c r="C6" s="19"/>
      <c r="D6" s="19"/>
      <c r="E6" s="19"/>
      <c r="F6" s="19"/>
      <c r="G6" s="19"/>
    </row>
    <row r="7" spans="2:7" ht="15">
      <c r="B7" s="184" t="s">
        <v>20</v>
      </c>
      <c r="C7" s="184"/>
      <c r="D7" s="184"/>
      <c r="E7" s="184"/>
      <c r="F7" s="19"/>
      <c r="G7" s="19"/>
    </row>
    <row r="8" spans="2:7" ht="20.25" customHeight="1">
      <c r="B8" s="184" t="s">
        <v>107</v>
      </c>
      <c r="C8" s="184"/>
      <c r="D8" s="184"/>
      <c r="E8" s="184"/>
      <c r="F8" s="19"/>
      <c r="G8" s="19"/>
    </row>
    <row r="9" spans="2:7" ht="6.75" customHeight="1">
      <c r="B9" s="19"/>
      <c r="C9" s="19"/>
      <c r="D9" s="19"/>
      <c r="E9" s="19"/>
      <c r="F9" s="19"/>
      <c r="G9" s="19"/>
    </row>
    <row r="10" spans="2:7" ht="15">
      <c r="B10" s="186" t="s">
        <v>76</v>
      </c>
      <c r="C10" s="186"/>
      <c r="D10" s="186"/>
      <c r="E10" s="19"/>
      <c r="F10" s="19"/>
      <c r="G10" s="19"/>
    </row>
    <row r="11" spans="2:7" ht="13.5" customHeight="1">
      <c r="B11" s="19"/>
      <c r="C11" s="19"/>
      <c r="D11" s="19"/>
      <c r="E11" s="19"/>
      <c r="F11" s="19"/>
      <c r="G11" s="19"/>
    </row>
    <row r="12" spans="2:7" ht="30.75" customHeight="1">
      <c r="B12" s="21" t="s">
        <v>21</v>
      </c>
      <c r="C12" s="22" t="s">
        <v>22</v>
      </c>
      <c r="D12" s="183" t="s">
        <v>23</v>
      </c>
      <c r="E12" s="183"/>
      <c r="F12" s="19"/>
      <c r="G12" s="19"/>
    </row>
    <row r="13" spans="2:7" ht="15">
      <c r="B13" s="21">
        <v>1</v>
      </c>
      <c r="C13" s="22">
        <v>2</v>
      </c>
      <c r="D13" s="183">
        <v>3</v>
      </c>
      <c r="E13" s="183"/>
      <c r="F13" s="19"/>
      <c r="G13" s="19"/>
    </row>
    <row r="14" spans="2:10" ht="12.75" customHeight="1">
      <c r="B14" s="21">
        <v>1</v>
      </c>
      <c r="C14" s="22" t="s">
        <v>15</v>
      </c>
      <c r="D14" s="188">
        <f>D16+D15</f>
        <v>90458</v>
      </c>
      <c r="E14" s="188"/>
      <c r="F14" s="19"/>
      <c r="G14" s="19"/>
      <c r="J14" s="4"/>
    </row>
    <row r="15" spans="2:10" ht="31.5" customHeight="1">
      <c r="B15" s="21"/>
      <c r="C15" s="24" t="s">
        <v>111</v>
      </c>
      <c r="D15" s="192">
        <v>61036</v>
      </c>
      <c r="E15" s="193"/>
      <c r="F15" s="19"/>
      <c r="G15" s="19"/>
      <c r="J15" s="4"/>
    </row>
    <row r="16" spans="2:7" ht="12.75" customHeight="1">
      <c r="B16" s="21"/>
      <c r="C16" s="24" t="s">
        <v>24</v>
      </c>
      <c r="D16" s="190">
        <v>29422</v>
      </c>
      <c r="E16" s="190"/>
      <c r="F16" s="19"/>
      <c r="G16" s="19"/>
    </row>
    <row r="17" spans="2:7" ht="15">
      <c r="B17" s="19"/>
      <c r="C17" s="19"/>
      <c r="D17" s="19"/>
      <c r="E17" s="19"/>
      <c r="F17" s="19"/>
      <c r="G17" s="19"/>
    </row>
    <row r="18" spans="2:7" ht="12.75" customHeight="1">
      <c r="B18" s="189" t="s">
        <v>77</v>
      </c>
      <c r="C18" s="189"/>
      <c r="D18" s="189"/>
      <c r="E18" s="189"/>
      <c r="F18" s="189"/>
      <c r="G18" s="189"/>
    </row>
    <row r="19" spans="2:7" ht="18" customHeight="1">
      <c r="B19" s="29"/>
      <c r="C19" s="29"/>
      <c r="D19" s="29"/>
      <c r="E19" s="19"/>
      <c r="F19" s="19"/>
      <c r="G19" s="19"/>
    </row>
    <row r="20" spans="2:7" ht="33.75" customHeight="1">
      <c r="B20" s="21" t="s">
        <v>21</v>
      </c>
      <c r="C20" s="22" t="s">
        <v>22</v>
      </c>
      <c r="D20" s="183" t="s">
        <v>23</v>
      </c>
      <c r="E20" s="183"/>
      <c r="F20" s="19"/>
      <c r="G20" s="19"/>
    </row>
    <row r="21" spans="2:7" ht="15">
      <c r="B21" s="22">
        <v>1</v>
      </c>
      <c r="C21" s="22">
        <v>2</v>
      </c>
      <c r="D21" s="183">
        <v>3</v>
      </c>
      <c r="E21" s="183"/>
      <c r="F21" s="19"/>
      <c r="G21" s="19"/>
    </row>
    <row r="22" spans="2:7" ht="18" customHeight="1">
      <c r="B22" s="21">
        <v>1</v>
      </c>
      <c r="C22" s="24" t="s">
        <v>25</v>
      </c>
      <c r="D22" s="188">
        <f>D24+D23</f>
        <v>11944</v>
      </c>
      <c r="E22" s="188"/>
      <c r="F22" s="20"/>
      <c r="G22" s="19"/>
    </row>
    <row r="23" spans="2:7" ht="18" customHeight="1">
      <c r="B23" s="21"/>
      <c r="C23" s="24" t="s">
        <v>111</v>
      </c>
      <c r="D23" s="192">
        <v>8885</v>
      </c>
      <c r="E23" s="193"/>
      <c r="F23" s="20"/>
      <c r="G23" s="19"/>
    </row>
    <row r="24" spans="2:7" ht="12.75" customHeight="1">
      <c r="B24" s="21"/>
      <c r="C24" s="30" t="s">
        <v>28</v>
      </c>
      <c r="D24" s="187">
        <v>3059</v>
      </c>
      <c r="E24" s="187"/>
      <c r="F24" s="20"/>
      <c r="G24" s="19"/>
    </row>
    <row r="25" spans="2:7" ht="12.75" customHeight="1" hidden="1">
      <c r="B25" s="21"/>
      <c r="C25" s="24" t="s">
        <v>26</v>
      </c>
      <c r="D25" s="183">
        <v>24905</v>
      </c>
      <c r="E25" s="183"/>
      <c r="F25" s="20"/>
      <c r="G25" s="19"/>
    </row>
    <row r="26" spans="2:7" ht="12.75" customHeight="1" hidden="1">
      <c r="B26" s="21"/>
      <c r="C26" s="24" t="s">
        <v>27</v>
      </c>
      <c r="D26" s="183">
        <v>217722</v>
      </c>
      <c r="E26" s="183"/>
      <c r="F26" s="19"/>
      <c r="G26" s="19"/>
    </row>
    <row r="27" spans="2:7" ht="15">
      <c r="B27" s="19"/>
      <c r="C27" s="19"/>
      <c r="D27" s="19"/>
      <c r="E27" s="19"/>
      <c r="F27" s="19"/>
      <c r="G27" s="19"/>
    </row>
    <row r="28" spans="2:7" ht="12.75" customHeight="1">
      <c r="B28" s="189" t="s">
        <v>102</v>
      </c>
      <c r="C28" s="189"/>
      <c r="D28" s="189"/>
      <c r="E28" s="189"/>
      <c r="F28" s="189"/>
      <c r="G28" s="189"/>
    </row>
    <row r="29" spans="2:7" ht="15">
      <c r="B29" s="29"/>
      <c r="C29" s="29"/>
      <c r="D29" s="29"/>
      <c r="E29" s="19"/>
      <c r="F29" s="19"/>
      <c r="G29" s="19"/>
    </row>
    <row r="30" spans="2:7" ht="62.25" customHeight="1">
      <c r="B30" s="21" t="s">
        <v>21</v>
      </c>
      <c r="C30" s="22" t="s">
        <v>22</v>
      </c>
      <c r="D30" s="22" t="s">
        <v>33</v>
      </c>
      <c r="E30" s="25" t="s">
        <v>32</v>
      </c>
      <c r="F30" s="22" t="s">
        <v>29</v>
      </c>
      <c r="G30" s="22" t="s">
        <v>34</v>
      </c>
    </row>
    <row r="31" spans="2:7" s="3" customFormat="1" ht="12.75" customHeight="1">
      <c r="B31" s="22">
        <v>1</v>
      </c>
      <c r="C31" s="22">
        <v>2</v>
      </c>
      <c r="D31" s="22">
        <v>3</v>
      </c>
      <c r="E31" s="25"/>
      <c r="F31" s="25">
        <v>4</v>
      </c>
      <c r="G31" s="25">
        <v>5</v>
      </c>
    </row>
    <row r="32" spans="2:7" ht="29.25" customHeight="1" outlineLevel="1">
      <c r="B32" s="21">
        <v>1</v>
      </c>
      <c r="C32" s="36" t="s">
        <v>110</v>
      </c>
      <c r="D32" s="37">
        <v>20000</v>
      </c>
      <c r="E32" s="25">
        <v>1</v>
      </c>
      <c r="F32" s="25">
        <v>1</v>
      </c>
      <c r="G32" s="34">
        <v>20000</v>
      </c>
    </row>
    <row r="33" spans="2:7" ht="12.75" customHeight="1">
      <c r="B33" s="21"/>
      <c r="C33" s="38" t="s">
        <v>99</v>
      </c>
      <c r="D33" s="28"/>
      <c r="E33" s="25"/>
      <c r="F33" s="26"/>
      <c r="G33" s="35">
        <f>SUM(G32:G32)</f>
        <v>20000</v>
      </c>
    </row>
    <row r="34" spans="2:7" ht="12" customHeight="1">
      <c r="B34" s="19"/>
      <c r="C34" s="19"/>
      <c r="D34" s="19"/>
      <c r="E34" s="19"/>
      <c r="F34" s="19"/>
      <c r="G34" s="19"/>
    </row>
    <row r="35" spans="2:7" ht="15">
      <c r="B35" s="31"/>
      <c r="C35" s="32"/>
      <c r="D35" s="33"/>
      <c r="E35" s="19"/>
      <c r="F35" s="19"/>
      <c r="G35" s="19"/>
    </row>
    <row r="36" spans="2:7" ht="15">
      <c r="B36" s="185" t="s">
        <v>37</v>
      </c>
      <c r="C36" s="185"/>
      <c r="D36" s="105">
        <f>G33+D22+D14</f>
        <v>122402</v>
      </c>
      <c r="E36" s="19"/>
      <c r="F36" s="19"/>
      <c r="G36" s="19"/>
    </row>
    <row r="37" spans="2:9" ht="15">
      <c r="B37" s="31"/>
      <c r="C37" s="32"/>
      <c r="D37" s="33"/>
      <c r="E37" s="19"/>
      <c r="F37" s="19"/>
      <c r="G37" s="19"/>
      <c r="I37" s="4"/>
    </row>
    <row r="38" spans="2:7" ht="15">
      <c r="B38" s="19" t="s">
        <v>100</v>
      </c>
      <c r="C38" s="19"/>
      <c r="D38" s="19" t="s">
        <v>0</v>
      </c>
      <c r="E38" s="19"/>
      <c r="F38" s="19"/>
      <c r="G38" s="19"/>
    </row>
    <row r="39" spans="2:7" ht="15">
      <c r="B39" s="19"/>
      <c r="C39" s="19"/>
      <c r="D39" s="19"/>
      <c r="E39" s="19"/>
      <c r="F39" s="19"/>
      <c r="G39" s="19"/>
    </row>
    <row r="40" spans="2:7" ht="15">
      <c r="B40" s="104" t="s">
        <v>103</v>
      </c>
      <c r="C40" s="104"/>
      <c r="D40" s="104" t="s">
        <v>101</v>
      </c>
      <c r="E40" s="104"/>
      <c r="F40" s="19"/>
      <c r="G40" s="19"/>
    </row>
    <row r="43" ht="12.75">
      <c r="I43" s="4"/>
    </row>
    <row r="44" ht="12.75">
      <c r="I44" s="4"/>
    </row>
  </sheetData>
  <sheetProtection/>
  <mergeCells count="20">
    <mergeCell ref="D26:E26"/>
    <mergeCell ref="B18:G18"/>
    <mergeCell ref="D21:E21"/>
    <mergeCell ref="D15:E15"/>
    <mergeCell ref="D23:E23"/>
    <mergeCell ref="D1:G1"/>
    <mergeCell ref="D16:E16"/>
    <mergeCell ref="D13:E13"/>
    <mergeCell ref="D12:E12"/>
    <mergeCell ref="D2:G2"/>
    <mergeCell ref="D20:E20"/>
    <mergeCell ref="B8:E8"/>
    <mergeCell ref="B7:E7"/>
    <mergeCell ref="B36:C36"/>
    <mergeCell ref="B10:D10"/>
    <mergeCell ref="D24:E24"/>
    <mergeCell ref="D14:E14"/>
    <mergeCell ref="B28:G28"/>
    <mergeCell ref="D22:E22"/>
    <mergeCell ref="D25:E2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29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0.2890625" style="104" customWidth="1"/>
    <col min="2" max="2" width="4.7109375" style="104" customWidth="1"/>
    <col min="3" max="3" width="38.28125" style="104" customWidth="1"/>
    <col min="4" max="4" width="12.8515625" style="104" customWidth="1"/>
    <col min="5" max="5" width="8.7109375" style="104" customWidth="1"/>
    <col min="6" max="6" width="8.8515625" style="104" customWidth="1"/>
    <col min="7" max="7" width="11.140625" style="104" customWidth="1"/>
    <col min="8" max="8" width="11.7109375" style="2" bestFit="1" customWidth="1"/>
    <col min="9" max="9" width="11.8515625" style="2" bestFit="1" customWidth="1"/>
    <col min="10" max="10" width="10.7109375" style="2" bestFit="1" customWidth="1"/>
    <col min="11" max="16384" width="9.140625" style="2" customWidth="1"/>
  </cols>
  <sheetData>
    <row r="1" spans="2:7" ht="15">
      <c r="B1" s="19"/>
      <c r="C1" s="19"/>
      <c r="D1" s="184" t="s">
        <v>35</v>
      </c>
      <c r="E1" s="184"/>
      <c r="F1" s="184"/>
      <c r="G1" s="184"/>
    </row>
    <row r="2" spans="2:7" ht="39" customHeight="1">
      <c r="B2" s="19"/>
      <c r="C2" s="19"/>
      <c r="D2" s="191" t="s">
        <v>108</v>
      </c>
      <c r="E2" s="191"/>
      <c r="F2" s="191"/>
      <c r="G2" s="191"/>
    </row>
    <row r="3" spans="2:7" ht="27" customHeight="1">
      <c r="B3" s="19"/>
      <c r="C3" s="19"/>
      <c r="D3" s="116"/>
      <c r="E3" s="19" t="s">
        <v>109</v>
      </c>
      <c r="F3" s="19"/>
      <c r="G3" s="19"/>
    </row>
    <row r="4" spans="2:7" ht="15">
      <c r="B4" s="19"/>
      <c r="C4" s="19"/>
      <c r="D4" s="19"/>
      <c r="E4" s="19"/>
      <c r="F4" s="19"/>
      <c r="G4" s="19"/>
    </row>
    <row r="5" spans="2:7" ht="15">
      <c r="B5" s="19"/>
      <c r="C5" s="19"/>
      <c r="D5" s="19"/>
      <c r="E5" s="19"/>
      <c r="F5" s="19"/>
      <c r="G5" s="19"/>
    </row>
    <row r="6" spans="2:7" ht="5.25" customHeight="1">
      <c r="B6" s="19"/>
      <c r="C6" s="19"/>
      <c r="D6" s="19"/>
      <c r="E6" s="19"/>
      <c r="F6" s="19"/>
      <c r="G6" s="19"/>
    </row>
    <row r="7" spans="2:7" ht="15">
      <c r="B7" s="184" t="s">
        <v>20</v>
      </c>
      <c r="C7" s="184"/>
      <c r="D7" s="184"/>
      <c r="E7" s="184"/>
      <c r="F7" s="184"/>
      <c r="G7" s="184"/>
    </row>
    <row r="8" spans="2:7" ht="20.25" customHeight="1">
      <c r="B8" s="184" t="s">
        <v>106</v>
      </c>
      <c r="C8" s="184"/>
      <c r="D8" s="184"/>
      <c r="E8" s="184"/>
      <c r="F8" s="184"/>
      <c r="G8" s="184"/>
    </row>
    <row r="9" spans="2:7" ht="15">
      <c r="B9" s="19"/>
      <c r="C9" s="19"/>
      <c r="D9" s="19"/>
      <c r="E9" s="19"/>
      <c r="F9" s="19"/>
      <c r="G9" s="19"/>
    </row>
    <row r="10" spans="2:7" ht="12.75" customHeight="1" hidden="1">
      <c r="B10" s="21"/>
      <c r="C10" s="24" t="s">
        <v>26</v>
      </c>
      <c r="D10" s="183">
        <v>24905</v>
      </c>
      <c r="E10" s="183"/>
      <c r="F10" s="20"/>
      <c r="G10" s="19"/>
    </row>
    <row r="11" spans="2:7" ht="12.75" customHeight="1" hidden="1">
      <c r="B11" s="21"/>
      <c r="C11" s="24" t="s">
        <v>27</v>
      </c>
      <c r="D11" s="183">
        <v>217722</v>
      </c>
      <c r="E11" s="183"/>
      <c r="F11" s="19"/>
      <c r="G11" s="19"/>
    </row>
    <row r="12" spans="2:7" ht="15">
      <c r="B12" s="31"/>
      <c r="C12" s="32"/>
      <c r="D12" s="33"/>
      <c r="E12" s="19"/>
      <c r="F12" s="19"/>
      <c r="G12" s="19"/>
    </row>
    <row r="13" spans="2:7" ht="12.75" customHeight="1">
      <c r="B13" s="189" t="s">
        <v>78</v>
      </c>
      <c r="C13" s="189"/>
      <c r="D13" s="189"/>
      <c r="E13" s="189"/>
      <c r="F13" s="189"/>
      <c r="G13" s="189"/>
    </row>
    <row r="14" spans="2:7" ht="15">
      <c r="B14" s="29"/>
      <c r="C14" s="29"/>
      <c r="D14" s="29"/>
      <c r="E14" s="19"/>
      <c r="F14" s="19"/>
      <c r="G14" s="19"/>
    </row>
    <row r="15" spans="2:7" ht="51" customHeight="1">
      <c r="B15" s="21" t="s">
        <v>21</v>
      </c>
      <c r="C15" s="22" t="s">
        <v>22</v>
      </c>
      <c r="D15" s="22" t="s">
        <v>23</v>
      </c>
      <c r="E15" s="22" t="s">
        <v>79</v>
      </c>
      <c r="F15" s="22" t="s">
        <v>80</v>
      </c>
      <c r="G15" s="22" t="s">
        <v>81</v>
      </c>
    </row>
    <row r="16" spans="2:7" ht="15">
      <c r="B16" s="22">
        <v>1</v>
      </c>
      <c r="C16" s="22">
        <v>2</v>
      </c>
      <c r="D16" s="22">
        <v>3</v>
      </c>
      <c r="E16" s="25">
        <v>4</v>
      </c>
      <c r="F16" s="25">
        <v>5</v>
      </c>
      <c r="G16" s="25">
        <v>6</v>
      </c>
    </row>
    <row r="17" spans="2:8" ht="33" customHeight="1">
      <c r="B17" s="39">
        <v>1</v>
      </c>
      <c r="C17" s="106" t="s">
        <v>88</v>
      </c>
      <c r="D17" s="40">
        <f>D18</f>
        <v>298</v>
      </c>
      <c r="E17" s="25"/>
      <c r="F17" s="25"/>
      <c r="G17" s="25"/>
      <c r="H17" s="4"/>
    </row>
    <row r="18" spans="2:8" ht="26.25" customHeight="1">
      <c r="B18" s="39"/>
      <c r="C18" s="30" t="s">
        <v>82</v>
      </c>
      <c r="D18" s="41">
        <v>298</v>
      </c>
      <c r="E18" s="25"/>
      <c r="F18" s="25"/>
      <c r="G18" s="25"/>
      <c r="H18" s="4"/>
    </row>
    <row r="19" spans="2:10" ht="16.5" customHeight="1">
      <c r="B19" s="21"/>
      <c r="C19" s="27" t="s">
        <v>1</v>
      </c>
      <c r="D19" s="23">
        <f>D17</f>
        <v>298</v>
      </c>
      <c r="E19" s="26"/>
      <c r="F19" s="26"/>
      <c r="G19" s="26"/>
      <c r="I19" s="4"/>
      <c r="J19" s="4"/>
    </row>
    <row r="20" spans="2:7" ht="15">
      <c r="B20" s="31"/>
      <c r="C20" s="32"/>
      <c r="D20" s="33"/>
      <c r="E20" s="19"/>
      <c r="F20" s="19"/>
      <c r="G20" s="19"/>
    </row>
    <row r="21" spans="2:7" ht="15">
      <c r="B21" s="185" t="s">
        <v>37</v>
      </c>
      <c r="C21" s="185"/>
      <c r="D21" s="107">
        <f>D18</f>
        <v>298</v>
      </c>
      <c r="E21" s="19"/>
      <c r="F21" s="19"/>
      <c r="G21" s="19"/>
    </row>
    <row r="22" spans="2:9" ht="15">
      <c r="B22" s="31"/>
      <c r="C22" s="32"/>
      <c r="D22" s="33"/>
      <c r="E22" s="19"/>
      <c r="F22" s="19"/>
      <c r="G22" s="19"/>
      <c r="I22" s="4"/>
    </row>
    <row r="23" spans="2:7" ht="15">
      <c r="B23" s="19" t="s">
        <v>30</v>
      </c>
      <c r="C23" s="19"/>
      <c r="D23" s="19"/>
      <c r="E23" s="19" t="s">
        <v>0</v>
      </c>
      <c r="F23" s="19"/>
      <c r="G23" s="19"/>
    </row>
    <row r="24" spans="2:7" ht="15">
      <c r="B24" s="19"/>
      <c r="C24" s="19"/>
      <c r="D24" s="19"/>
      <c r="E24" s="19"/>
      <c r="F24" s="19"/>
      <c r="G24" s="19"/>
    </row>
    <row r="25" spans="2:7" ht="15">
      <c r="B25" s="104" t="s">
        <v>103</v>
      </c>
      <c r="E25" s="104" t="s">
        <v>101</v>
      </c>
      <c r="F25" s="19"/>
      <c r="G25" s="19"/>
    </row>
    <row r="28" ht="15">
      <c r="I28" s="4"/>
    </row>
    <row r="29" ht="15">
      <c r="I29" s="4"/>
    </row>
  </sheetData>
  <sheetProtection/>
  <mergeCells count="8">
    <mergeCell ref="B21:C21"/>
    <mergeCell ref="D1:G1"/>
    <mergeCell ref="D2:G2"/>
    <mergeCell ref="D10:E10"/>
    <mergeCell ref="D11:E11"/>
    <mergeCell ref="B13:G13"/>
    <mergeCell ref="B8:G8"/>
    <mergeCell ref="B7:G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QNX</cp:lastModifiedBy>
  <cp:lastPrinted>2020-12-29T13:18:10Z</cp:lastPrinted>
  <dcterms:created xsi:type="dcterms:W3CDTF">2008-04-18T13:45:20Z</dcterms:created>
  <dcterms:modified xsi:type="dcterms:W3CDTF">2021-02-19T11:51:32Z</dcterms:modified>
  <cp:category/>
  <cp:version/>
  <cp:contentType/>
  <cp:contentStatus/>
</cp:coreProperties>
</file>